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karinandrea.nazal\Desktop\3er tr\DDR\"/>
    </mc:Choice>
  </mc:AlternateContent>
  <xr:revisionPtr revIDLastSave="0" documentId="8_{7C5E3EE2-3B42-496E-A2E8-B91F3372ADF3}" xr6:coauthVersionLast="47" xr6:coauthVersionMax="47" xr10:uidLastSave="{00000000-0000-0000-0000-000000000000}"/>
  <bookViews>
    <workbookView xWindow="-120" yWindow="-120" windowWidth="29040" windowHeight="15840" xr2:uid="{00000000-000D-0000-FFFF-FFFF00000000}"/>
  </bookViews>
  <sheets>
    <sheet name="3er trimestre" sheetId="4"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53" i="4" l="1"/>
  <c r="F61" i="4" l="1"/>
  <c r="F48" i="4" l="1"/>
  <c r="F43" i="4"/>
  <c r="F64" i="4" l="1"/>
  <c r="E43" i="4"/>
  <c r="E64" i="4" s="1"/>
  <c r="E65" i="4" s="1"/>
</calcChain>
</file>

<file path=xl/sharedStrings.xml><?xml version="1.0" encoding="utf-8"?>
<sst xmlns="http://schemas.openxmlformats.org/spreadsheetml/2006/main" count="100" uniqueCount="61">
  <si>
    <t>Periodicidad:</t>
  </si>
  <si>
    <t>Requerimiento</t>
  </si>
  <si>
    <t>Programa 06</t>
  </si>
  <si>
    <t>Glosa 01 Provisión Regiones Extremas</t>
  </si>
  <si>
    <t>Cartera de Proyectos</t>
  </si>
  <si>
    <t>Criterio</t>
  </si>
  <si>
    <t>la Subsecretaría deberá informar trimestralmente a la Unidad Técnica de Apoyo Presupuestario de la Comisión Especial Mixta de Presupuestos y en la página web de la Subsecretaría de Desarrollo Regional y Administrativo en la sección de información Periódica al Congreso,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 Copia de dicho informe deberá ser puesta en conocimiento de las comisiones de Zonas Extremas de cada corporación del Congreso Nacional.</t>
  </si>
  <si>
    <t>LOS LAGOS</t>
  </si>
  <si>
    <t>MAGALLANES</t>
  </si>
  <si>
    <t>AYSÈN</t>
  </si>
  <si>
    <t>ARICA Y PARINACOTA</t>
  </si>
  <si>
    <t>Región</t>
  </si>
  <si>
    <t>Subtotal</t>
  </si>
  <si>
    <t>C. H. "BRISAS DEL MAR"</t>
  </si>
  <si>
    <t>C.H. "SUEÑOS DEL ALTO"</t>
  </si>
  <si>
    <t>C.H. "SUEÑOS DEL NORTE"</t>
  </si>
  <si>
    <t>C.H. "TERRAMAR"</t>
  </si>
  <si>
    <t>CSP CASAS QUEBRADAS</t>
  </si>
  <si>
    <t>OASIS DE TANKARA</t>
  </si>
  <si>
    <t>CONSERVACIÓN CAMINOS BÁSICOS PROVINCIA DE PARINACOTA</t>
  </si>
  <si>
    <t>Año 2021</t>
  </si>
  <si>
    <t>CONSTRUCION CAMINO RUTA  W 807 SECTOR PUENTE NEGRO PTE. AQUELLAS</t>
  </si>
  <si>
    <t>MEJORAMIENTO RUTA V-69, SECTOR RALUN-COCHAMO, COMUNA DE COCHAMO</t>
  </si>
  <si>
    <t>AMPLIACION ESCUELA BASICA  FUTALEUFU PARA EDUCACION MEDIA</t>
  </si>
  <si>
    <t>REPOSICION GIMNASIO MUNICIPAL DE FUTALEUFU</t>
  </si>
  <si>
    <t>REPOSICION POSTA SALUD RURAL AULEN</t>
  </si>
  <si>
    <t>CONSERVACION PERIODICA CAMINO BASICO ROL W 813 - RO W 815</t>
  </si>
  <si>
    <t>CONSTRUCCION CONEXIÓN VIAL SECTOR PALENA-LAGO PALENA</t>
  </si>
  <si>
    <t>REPOSICION Y AMPLIACION CUARTEL 1° COMPAÑÍA DE BOMBEROS DE PALENA</t>
  </si>
  <si>
    <t>REPOSICION TERMINAL PORTUARIO DE CHAITEN*</t>
  </si>
  <si>
    <t>MEJORAMIENTO HOSPITAL DE CHAITEN</t>
  </si>
  <si>
    <t>MEJORAMIENTO RUTA 235 SANTA LUCIA-PUERTO RAMIREZ</t>
  </si>
  <si>
    <t>TRANSFERENCIA ASESORIA ESPECIALIZADA CONSOLIDACION TENENCIA TIERRA EN AFC</t>
  </si>
  <si>
    <t>TRANSFERENCIA PROGRAMA REGULARIZACION DERECHO DE APROVECHAMIENTO DE AGUA</t>
  </si>
  <si>
    <t>TRANSFERENCIA PROGRAMA VALORACION SELLO ORIGEN DE PRODUCTOS SILVOAGROPECUARIOS</t>
  </si>
  <si>
    <t>TRANSFERENCIA MONITOREO SITUACION SANITARIA EN BOVINOS Y OVINOS DEL TPV</t>
  </si>
  <si>
    <t>TRANSFERENCIA PROGRAMA RECUPERACION SUELOS DEGRADADOS EN TPV</t>
  </si>
  <si>
    <t>PROGRAMA DE FOMENTO AGROFORESTAL EN PALENA Y COCHAMO</t>
  </si>
  <si>
    <t>TRANSFERENCIA TECNOLOGICA PARA EL DESARROLLO Y POTENCIAMIENTO EN AFC</t>
  </si>
  <si>
    <t>PROGRAMA MEJORAMIENTO GENETICO OVINO Y BOVINO TPV</t>
  </si>
  <si>
    <t>SANEAMIENTO DE LA TENENCIA IRREGULAR DE LA PROPIEDAD PATAGONIA VERDE</t>
  </si>
  <si>
    <t xml:space="preserve">TRANSFERENCIA DESARROLLO DEL T.I.E. EN TERRITORIO PATAGONIA VERDE </t>
  </si>
  <si>
    <t>TRANSFERENCIA RECAMBIO ARTEFACTOS A LEÑA EN ZONA SATURADA COYHAIQUE (33.03.253)</t>
  </si>
  <si>
    <t>REPOSICION POSTA DE SALUD RURAL LA TAPERA, LAGO VERDE</t>
  </si>
  <si>
    <t>REPOSICION POSTA SALUD RURAL DE CALETA ANDRADE, AYSEN</t>
  </si>
  <si>
    <t>MEJORAMIENTO RUTA 7 SUR. SECTOR: CERRO CASTILLO-ALCANTARILLA CASCADA</t>
  </si>
  <si>
    <t>AGUA POTABLE RURAL OJO BUENO-VRSALOVIC PTA ARENAS</t>
  </si>
  <si>
    <t>MEJORAMIENTO RUTA Y-71, PORVENIR-ONAISSIN, ETAPA 1, XIIR</t>
  </si>
  <si>
    <t>CONSTRUCCION CAMINO RIO HOLLEMBERG - RIO PEREZ (II ETAPA)</t>
  </si>
  <si>
    <t>MEJORAMIENTO RUTA Y-65, SECTOR PORVENIR - MANANTIALES, XIIR</t>
  </si>
  <si>
    <t>Al menos un 50% de estos recursos deberá estar distribuido antes del 31 de diciembre de 2020,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</si>
  <si>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Estos recursos se destinarán a la adquisición de activos no financieros y a la ejecución de programas e iniciativas de inversión, aprobados por los respectivos gobiernos regionales y que sean parte de los Planes Especiales de Zonas Extremas. Los recursos que se incorporen a los gobiernos regionales, programas 02 de inversión regional, estarán sujetos a las mismas prohibiciones y podrán aplicarse a los mismos objetivos establecidos en su normativa legal y en las glosas que los rigen. Los gobiernos regionales que tengan aprobados planes especiales de zonas extremas podrán solicitar la aplicación de estos recursos una vez publicada esta Ley de Presupuestos, indicando las iniciativas que priorizan y el programa de ejecución que proponen para cada una de ellas. Corresponderá a esta Subsecretaría, en conjunto con la Dirección de Presupuestos, distribuir los recursos e informar lo resuelto a los gobiernos regionales respectivos. Al menos un 50% de estos recursos deberá estar distribuido antes del 31 de diciembre de 2020,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</si>
  <si>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Distribución M$</t>
  </si>
  <si>
    <t>Ejecución presupuestaria M$</t>
  </si>
  <si>
    <t>Primera Distribución solicitada por medio del Ord 2679 (31.12.2020). Decreto 207 totalmente tramitado (13.04.2021)</t>
  </si>
  <si>
    <t>REDUCCIÓN PROVISIÓN PLAN ESPECIAL DE ZONAS EXTREMAS</t>
  </si>
  <si>
    <t xml:space="preserve">Reducción realizada a la Provisión PEDZE por medio del decreto 842 (16.05.2021) </t>
  </si>
  <si>
    <t>TOTAL DISTRIBUIDO PEDZE</t>
  </si>
  <si>
    <t>TOTAL DISTRIBUIDO PROVISIÓN</t>
  </si>
  <si>
    <t>Tercer Trimestre 2021</t>
  </si>
  <si>
    <t>Reducción realizada a la Provisión PEDZE, solicitada a DIPRES por medio del oficio 0058 (10.05.2021). Decreto 1388 totalmente tramitado (11.08.2021)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</si>
</sst>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8" x14ac:knownFonts="1">
    <font>
      <sz val="10"/>
      <name val="Arial"/>
    </font>
    <font>
      <b/>
      <sz val="10"/>
      <color theme="1"/>
      <name val="Verdana"/>
      <family val="2"/>
    </font>
    <font>
      <sz val="10"/>
      <color theme="1"/>
      <name val="Verdana"/>
      <family val="2"/>
    </font>
    <font>
      <sz val="10"/>
      <color rgb="FF000000"/>
      <name val="Arial"/>
      <family val="2"/>
    </font>
    <font>
      <sz val="10"/>
      <name val="Verdana"/>
      <family val="2"/>
    </font>
    <font>
      <b/>
      <sz val="10"/>
      <name val="Verdana"/>
      <family val="2"/>
    </font>
    <font>
      <b/>
      <sz val="11"/>
      <name val="Calibri"/>
      <family val="2"/>
    </font>
    <font>
      <sz val="10"/>
      <color rgb="FF000000"/>
      <name val="Verdana"/>
      <family val="2"/>
    </font>
  </fonts>
  <fills count="4">
    <fill>
      <patternFill patternType="none"/>
    </fill>
    <fill>
      <patternFill patternType="gray125"/>
    </fill>
    <fill>
      <patternFill patternType="solid">
        <fgColor theme="0"/>
        <bgColor indexed="64"/>
      </patternFill>
    </fill>
    <fill>
      <patternFill patternType="solid">
        <fgColor rgb="FFCFF9F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s>
  <cellStyleXfs count="2">
    <xf numFmtId="0" fontId="0" fillId="0" borderId="0"/>
    <xf numFmtId="0" fontId="3" fillId="0" borderId="0" applyNumberFormat="0" applyFont="0" applyBorder="0" applyProtection="0"/>
  </cellStyleXfs>
  <cellXfs count="62">
    <xf numFmtId="0" fontId="0" fillId="0" borderId="0" xfId="0"/>
    <xf numFmtId="0" fontId="2" fillId="2" borderId="0" xfId="0" applyFont="1" applyFill="1" applyBorder="1" applyAlignment="1">
      <alignment horizontal="left" vertical="justify"/>
    </xf>
    <xf numFmtId="0" fontId="1" fillId="3" borderId="1" xfId="0" applyFont="1" applyFill="1" applyBorder="1" applyAlignment="1">
      <alignment horizontal="center" vertical="center" wrapText="1"/>
    </xf>
    <xf numFmtId="0" fontId="2" fillId="2" borderId="0" xfId="0" applyFont="1" applyFill="1" applyBorder="1" applyAlignment="1">
      <alignment horizontal="right" vertical="justify"/>
    </xf>
    <xf numFmtId="0" fontId="2" fillId="2" borderId="0" xfId="0" applyFont="1" applyFill="1" applyBorder="1" applyAlignment="1">
      <alignment horizontal="center" vertical="center"/>
    </xf>
    <xf numFmtId="0" fontId="2" fillId="2" borderId="0" xfId="0" applyFont="1" applyFill="1"/>
    <xf numFmtId="0" fontId="2" fillId="2" borderId="0" xfId="0" applyFont="1" applyFill="1" applyAlignment="1">
      <alignment horizontal="right"/>
    </xf>
    <xf numFmtId="0" fontId="2"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right" vertical="center" wrapText="1"/>
    </xf>
    <xf numFmtId="0" fontId="1" fillId="2" borderId="0" xfId="0" applyFont="1" applyFill="1" applyAlignment="1">
      <alignment horizontal="center" vertical="center" wrapText="1"/>
    </xf>
    <xf numFmtId="0" fontId="1" fillId="2" borderId="0" xfId="0" applyFont="1" applyFill="1" applyAlignment="1">
      <alignment horizontal="left"/>
    </xf>
    <xf numFmtId="0" fontId="1" fillId="2" borderId="0" xfId="0" applyFont="1" applyFill="1" applyAlignment="1">
      <alignment vertical="justify"/>
    </xf>
    <xf numFmtId="0" fontId="1" fillId="2" borderId="0" xfId="0" applyFont="1" applyFill="1" applyAlignment="1">
      <alignment horizontal="right" vertical="justify"/>
    </xf>
    <xf numFmtId="0" fontId="1" fillId="2" borderId="0" xfId="0" applyFont="1" applyFill="1" applyAlignment="1">
      <alignment horizontal="center" vertical="center"/>
    </xf>
    <xf numFmtId="0" fontId="1" fillId="2" borderId="0" xfId="0" applyFont="1" applyFill="1" applyAlignment="1">
      <alignment horizontal="left" vertical="justify"/>
    </xf>
    <xf numFmtId="0" fontId="1" fillId="2" borderId="0" xfId="0" applyFont="1" applyFill="1" applyAlignment="1">
      <alignment horizontal="left" vertical="justify"/>
    </xf>
    <xf numFmtId="0" fontId="1" fillId="2" borderId="0" xfId="0" applyFont="1" applyFill="1" applyAlignment="1">
      <alignment horizontal="left" vertical="center"/>
    </xf>
    <xf numFmtId="164" fontId="2" fillId="2" borderId="0" xfId="0" applyNumberFormat="1" applyFont="1" applyFill="1" applyAlignment="1">
      <alignment horizontal="right"/>
    </xf>
    <xf numFmtId="0" fontId="1" fillId="2" borderId="0" xfId="0" applyFont="1" applyFill="1" applyBorder="1" applyAlignment="1">
      <alignment horizontal="left" vertical="justify"/>
    </xf>
    <xf numFmtId="0" fontId="1" fillId="2" borderId="0" xfId="0" applyFont="1" applyFill="1" applyBorder="1" applyAlignment="1">
      <alignment horizontal="center" vertical="justify"/>
    </xf>
    <xf numFmtId="0" fontId="1"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2" borderId="1" xfId="0" applyNumberFormat="1" applyFont="1" applyFill="1" applyBorder="1" applyAlignment="1">
      <alignment horizontal="center" vertical="top" wrapText="1"/>
    </xf>
    <xf numFmtId="0" fontId="2" fillId="2" borderId="3" xfId="0" applyFont="1" applyFill="1" applyBorder="1" applyAlignment="1">
      <alignment vertical="center" wrapText="1"/>
    </xf>
    <xf numFmtId="0" fontId="7" fillId="2" borderId="8" xfId="0" applyFont="1" applyFill="1" applyBorder="1" applyAlignment="1">
      <alignment horizontal="left" vertical="center" wrapText="1"/>
    </xf>
    <xf numFmtId="3" fontId="4" fillId="2" borderId="1" xfId="0" applyNumberFormat="1" applyFont="1" applyFill="1" applyBorder="1" applyAlignment="1">
      <alignment horizontal="right"/>
    </xf>
    <xf numFmtId="3" fontId="4"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7" fillId="2" borderId="1" xfId="0" applyFont="1" applyFill="1" applyBorder="1" applyAlignment="1">
      <alignment horizontal="left" vertical="center" wrapText="1" readingOrder="1"/>
    </xf>
    <xf numFmtId="0" fontId="1" fillId="2" borderId="3" xfId="0" applyFont="1" applyFill="1" applyBorder="1" applyAlignment="1">
      <alignment horizontal="center" vertical="center" wrapText="1"/>
    </xf>
    <xf numFmtId="3" fontId="1" fillId="2" borderId="1" xfId="0" applyNumberFormat="1" applyFont="1" applyFill="1" applyBorder="1" applyAlignment="1">
      <alignment horizontal="right" vertical="center" wrapText="1"/>
    </xf>
    <xf numFmtId="3" fontId="1"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readingOrder="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xf numFmtId="0" fontId="7" fillId="2" borderId="9" xfId="0" applyFont="1" applyFill="1" applyBorder="1" applyAlignment="1">
      <alignment horizontal="left" vertical="center" wrapText="1" readingOrder="1"/>
    </xf>
    <xf numFmtId="3" fontId="6" fillId="2" borderId="0" xfId="0" applyNumberFormat="1" applyFont="1" applyFill="1"/>
    <xf numFmtId="0" fontId="7" fillId="2" borderId="7" xfId="0" applyFont="1" applyFill="1" applyBorder="1" applyAlignment="1">
      <alignment horizontal="left" vertical="center" wrapText="1"/>
    </xf>
    <xf numFmtId="3" fontId="4" fillId="2" borderId="2" xfId="0" applyNumberFormat="1" applyFont="1" applyFill="1" applyBorder="1" applyAlignment="1">
      <alignment horizontal="right"/>
    </xf>
    <xf numFmtId="0" fontId="2" fillId="2" borderId="10" xfId="0" applyFont="1" applyFill="1" applyBorder="1" applyAlignment="1">
      <alignment vertical="center" wrapText="1"/>
    </xf>
    <xf numFmtId="0" fontId="7" fillId="2" borderId="9" xfId="0" applyFont="1" applyFill="1" applyBorder="1" applyAlignment="1">
      <alignment horizontal="left" vertical="center" wrapText="1"/>
    </xf>
    <xf numFmtId="3" fontId="4" fillId="2" borderId="5" xfId="0" applyNumberFormat="1" applyFont="1" applyFill="1" applyBorder="1" applyAlignment="1">
      <alignment horizontal="right"/>
    </xf>
    <xf numFmtId="0" fontId="2" fillId="2" borderId="0" xfId="0" applyNumberFormat="1" applyFont="1" applyFill="1" applyBorder="1" applyAlignment="1">
      <alignment horizontal="center" vertical="top" wrapText="1"/>
    </xf>
    <xf numFmtId="0" fontId="1" fillId="2" borderId="1" xfId="0" applyFont="1" applyFill="1" applyBorder="1" applyAlignment="1">
      <alignment horizontal="right" vertical="center"/>
    </xf>
    <xf numFmtId="0" fontId="2" fillId="2" borderId="0" xfId="0" applyFont="1" applyFill="1" applyBorder="1" applyAlignment="1">
      <alignment vertical="center" wrapText="1"/>
    </xf>
    <xf numFmtId="0" fontId="7"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right"/>
    </xf>
    <xf numFmtId="0" fontId="2" fillId="2" borderId="0" xfId="0" applyFont="1" applyFill="1" applyBorder="1" applyAlignment="1">
      <alignment horizontal="left"/>
    </xf>
    <xf numFmtId="0" fontId="2" fillId="2" borderId="0" xfId="0" applyFont="1" applyFill="1" applyBorder="1"/>
    <xf numFmtId="0" fontId="1" fillId="2" borderId="4" xfId="0" applyFont="1" applyFill="1" applyBorder="1" applyAlignment="1">
      <alignment horizontal="right" vertical="center"/>
    </xf>
    <xf numFmtId="3" fontId="5" fillId="2" borderId="1" xfId="0" applyNumberFormat="1" applyFont="1" applyFill="1" applyBorder="1" applyAlignment="1">
      <alignment horizontal="right"/>
    </xf>
    <xf numFmtId="3" fontId="5" fillId="2" borderId="1" xfId="0" applyNumberFormat="1" applyFont="1" applyFill="1" applyBorder="1" applyAlignment="1">
      <alignment horizontal="center" vertical="center"/>
    </xf>
    <xf numFmtId="0" fontId="2" fillId="2" borderId="0" xfId="0" applyFont="1" applyFill="1" applyAlignment="1">
      <alignment horizontal="left"/>
    </xf>
    <xf numFmtId="3" fontId="1" fillId="2" borderId="1" xfId="0" applyNumberFormat="1" applyFont="1" applyFill="1" applyBorder="1" applyAlignment="1">
      <alignment horizontal="right"/>
    </xf>
    <xf numFmtId="0" fontId="2" fillId="2" borderId="0" xfId="0" applyFont="1" applyFill="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cellXfs>
  <cellStyles count="2">
    <cellStyle name="Normal" xfId="0" builtinId="0"/>
    <cellStyle name="Normal 2 2" xfId="1" xr:uid="{00000000-0005-0000-0000-000001000000}"/>
  </cellStyles>
  <dxfs count="0"/>
  <tableStyles count="0" defaultTableStyle="TableStyleMedium2" defaultPivotStyle="PivotStyleLight16"/>
  <colors>
    <mruColors>
      <color rgb="FFCF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4234</xdr:colOff>
      <xdr:row>0</xdr:row>
      <xdr:rowOff>152400</xdr:rowOff>
    </xdr:from>
    <xdr:to>
      <xdr:col>1</xdr:col>
      <xdr:colOff>962026</xdr:colOff>
      <xdr:row>6</xdr:row>
      <xdr:rowOff>103716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34" y="152400"/>
          <a:ext cx="957792" cy="922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H66"/>
  <sheetViews>
    <sheetView tabSelected="1" topLeftCell="B1" zoomScale="85" zoomScaleNormal="85" workbookViewId="0">
      <selection sqref="A1:A1048576"/>
    </sheetView>
  </sheetViews>
  <sheetFormatPr baseColWidth="10" defaultColWidth="11.42578125" defaultRowHeight="12.75" x14ac:dyDescent="0.2"/>
  <cols>
    <col min="1" max="1" width="0" style="5" hidden="1" customWidth="1"/>
    <col min="2" max="2" width="34.28515625" style="57" customWidth="1"/>
    <col min="3" max="3" width="25.42578125" style="5" customWidth="1"/>
    <col min="4" max="4" width="54.85546875" style="18" customWidth="1"/>
    <col min="5" max="5" width="28" style="6" bestFit="1" customWidth="1"/>
    <col min="6" max="6" width="33" style="7" customWidth="1"/>
    <col min="7" max="7" width="29.28515625" style="5" customWidth="1"/>
    <col min="8" max="8" width="16.7109375" style="5" customWidth="1"/>
    <col min="9" max="9" width="48.7109375" style="5" customWidth="1"/>
    <col min="10" max="16384" width="11.42578125" style="5"/>
  </cols>
  <sheetData>
    <row r="5" spans="2:8" x14ac:dyDescent="0.2">
      <c r="B5" s="5"/>
      <c r="D5" s="6"/>
    </row>
    <row r="6" spans="2:8" x14ac:dyDescent="0.2">
      <c r="B6" s="8"/>
      <c r="C6" s="8"/>
      <c r="D6" s="9"/>
      <c r="E6" s="9"/>
      <c r="F6" s="10"/>
      <c r="G6" s="8"/>
      <c r="H6" s="8"/>
    </row>
    <row r="7" spans="2:8" x14ac:dyDescent="0.2">
      <c r="B7" s="8"/>
      <c r="C7" s="8"/>
      <c r="D7" s="9"/>
      <c r="E7" s="9"/>
      <c r="F7" s="10"/>
      <c r="G7" s="8"/>
      <c r="H7" s="8"/>
    </row>
    <row r="8" spans="2:8" ht="12.75" customHeight="1" x14ac:dyDescent="0.2">
      <c r="B8" s="11"/>
      <c r="C8" s="12"/>
      <c r="D8" s="13"/>
      <c r="E8" s="13"/>
      <c r="F8" s="14"/>
      <c r="G8" s="15"/>
      <c r="H8" s="15"/>
    </row>
    <row r="9" spans="2:8" ht="12.75" customHeight="1" x14ac:dyDescent="0.2">
      <c r="B9" s="11" t="s">
        <v>20</v>
      </c>
      <c r="C9" s="12"/>
      <c r="D9" s="13"/>
      <c r="E9" s="13"/>
      <c r="F9" s="14"/>
      <c r="G9" s="15"/>
      <c r="H9" s="15"/>
    </row>
    <row r="10" spans="2:8" x14ac:dyDescent="0.2">
      <c r="B10" s="12" t="s">
        <v>2</v>
      </c>
      <c r="C10" s="12"/>
      <c r="D10" s="13"/>
      <c r="E10" s="13"/>
      <c r="F10" s="14"/>
      <c r="G10" s="15"/>
      <c r="H10" s="15"/>
    </row>
    <row r="11" spans="2:8" ht="12.75" customHeight="1" x14ac:dyDescent="0.2">
      <c r="B11" s="16" t="s">
        <v>3</v>
      </c>
      <c r="C11" s="16"/>
      <c r="D11" s="13"/>
      <c r="E11" s="13"/>
      <c r="F11" s="14"/>
      <c r="G11" s="15"/>
      <c r="H11" s="15"/>
    </row>
    <row r="12" spans="2:8" ht="14.25" customHeight="1" x14ac:dyDescent="0.2">
      <c r="B12" s="15" t="s">
        <v>59</v>
      </c>
      <c r="C12" s="15"/>
      <c r="D12" s="13"/>
      <c r="E12" s="13"/>
      <c r="F12" s="14"/>
      <c r="G12" s="15"/>
      <c r="H12" s="15"/>
    </row>
    <row r="13" spans="2:8" hidden="1" x14ac:dyDescent="0.2">
      <c r="B13" s="17"/>
      <c r="C13" s="14"/>
    </row>
    <row r="14" spans="2:8" ht="2.25" hidden="1" customHeight="1" x14ac:dyDescent="0.2">
      <c r="B14" s="1"/>
      <c r="C14" s="1"/>
      <c r="D14" s="3"/>
      <c r="E14" s="3"/>
      <c r="F14" s="4"/>
      <c r="G14" s="1"/>
    </row>
    <row r="15" spans="2:8" ht="7.5" hidden="1" customHeight="1" x14ac:dyDescent="0.2">
      <c r="B15" s="1"/>
      <c r="C15" s="1"/>
      <c r="D15" s="6"/>
    </row>
    <row r="16" spans="2:8" ht="15.75" customHeight="1" x14ac:dyDescent="0.2">
      <c r="B16" s="19"/>
      <c r="C16" s="19"/>
      <c r="D16" s="3"/>
    </row>
    <row r="17" spans="2:7" ht="205.5" customHeight="1" x14ac:dyDescent="0.2">
      <c r="B17" s="2" t="s">
        <v>1</v>
      </c>
      <c r="C17" s="60" t="s">
        <v>51</v>
      </c>
      <c r="D17" s="60"/>
      <c r="E17" s="60"/>
      <c r="F17" s="60"/>
      <c r="G17" s="60"/>
    </row>
    <row r="18" spans="2:7" x14ac:dyDescent="0.2">
      <c r="B18" s="20"/>
      <c r="C18" s="19"/>
      <c r="D18" s="1"/>
      <c r="E18" s="57"/>
      <c r="F18" s="59"/>
      <c r="G18" s="57"/>
    </row>
    <row r="19" spans="2:7" ht="95.25" customHeight="1" x14ac:dyDescent="0.2">
      <c r="B19" s="2" t="s">
        <v>0</v>
      </c>
      <c r="C19" s="61" t="s">
        <v>6</v>
      </c>
      <c r="D19" s="61"/>
      <c r="E19" s="61"/>
      <c r="F19" s="61"/>
      <c r="G19" s="61"/>
    </row>
    <row r="21" spans="2:7" ht="25.5" customHeight="1" x14ac:dyDescent="0.2">
      <c r="B21" s="2" t="s">
        <v>5</v>
      </c>
      <c r="C21" s="2" t="s">
        <v>11</v>
      </c>
      <c r="D21" s="2" t="s">
        <v>4</v>
      </c>
      <c r="E21" s="2" t="s">
        <v>52</v>
      </c>
      <c r="F21" s="2" t="s">
        <v>53</v>
      </c>
    </row>
    <row r="22" spans="2:7" ht="25.5" x14ac:dyDescent="0.2">
      <c r="B22" s="24" t="s">
        <v>50</v>
      </c>
      <c r="C22" s="25" t="s">
        <v>7</v>
      </c>
      <c r="D22" s="26" t="s">
        <v>21</v>
      </c>
      <c r="E22" s="27">
        <v>2424937.4817777788</v>
      </c>
      <c r="F22" s="28">
        <v>9643</v>
      </c>
      <c r="G22" s="29" t="s">
        <v>54</v>
      </c>
    </row>
    <row r="23" spans="2:7" ht="25.5" x14ac:dyDescent="0.2">
      <c r="B23" s="24"/>
      <c r="C23" s="25" t="s">
        <v>7</v>
      </c>
      <c r="D23" s="26" t="s">
        <v>22</v>
      </c>
      <c r="E23" s="27">
        <v>369407</v>
      </c>
      <c r="F23" s="28">
        <v>148224</v>
      </c>
      <c r="G23" s="29"/>
    </row>
    <row r="24" spans="2:7" ht="25.5" x14ac:dyDescent="0.2">
      <c r="B24" s="24"/>
      <c r="C24" s="25" t="s">
        <v>7</v>
      </c>
      <c r="D24" s="26" t="s">
        <v>23</v>
      </c>
      <c r="E24" s="27">
        <v>42499</v>
      </c>
      <c r="F24" s="28">
        <v>0</v>
      </c>
      <c r="G24" s="29"/>
    </row>
    <row r="25" spans="2:7" x14ac:dyDescent="0.2">
      <c r="B25" s="24"/>
      <c r="C25" s="25" t="s">
        <v>7</v>
      </c>
      <c r="D25" s="26" t="s">
        <v>24</v>
      </c>
      <c r="E25" s="27">
        <v>84050.221000000005</v>
      </c>
      <c r="F25" s="28">
        <v>0</v>
      </c>
      <c r="G25" s="29"/>
    </row>
    <row r="26" spans="2:7" x14ac:dyDescent="0.2">
      <c r="B26" s="24"/>
      <c r="C26" s="25" t="s">
        <v>7</v>
      </c>
      <c r="D26" s="26" t="s">
        <v>25</v>
      </c>
      <c r="E26" s="27">
        <v>87822.660999999993</v>
      </c>
      <c r="F26" s="28">
        <v>76345</v>
      </c>
      <c r="G26" s="29"/>
    </row>
    <row r="27" spans="2:7" ht="25.5" x14ac:dyDescent="0.2">
      <c r="B27" s="24"/>
      <c r="C27" s="25" t="s">
        <v>7</v>
      </c>
      <c r="D27" s="26" t="s">
        <v>26</v>
      </c>
      <c r="E27" s="27">
        <v>71732.659</v>
      </c>
      <c r="F27" s="28">
        <v>0</v>
      </c>
      <c r="G27" s="29"/>
    </row>
    <row r="28" spans="2:7" ht="25.5" x14ac:dyDescent="0.2">
      <c r="B28" s="24"/>
      <c r="C28" s="25" t="s">
        <v>7</v>
      </c>
      <c r="D28" s="26" t="s">
        <v>27</v>
      </c>
      <c r="E28" s="27">
        <v>200000</v>
      </c>
      <c r="F28" s="28">
        <v>39500</v>
      </c>
      <c r="G28" s="29"/>
    </row>
    <row r="29" spans="2:7" ht="25.5" x14ac:dyDescent="0.2">
      <c r="B29" s="24"/>
      <c r="C29" s="25" t="s">
        <v>7</v>
      </c>
      <c r="D29" s="26" t="s">
        <v>28</v>
      </c>
      <c r="E29" s="27">
        <v>390000</v>
      </c>
      <c r="F29" s="28">
        <v>0</v>
      </c>
      <c r="G29" s="29"/>
    </row>
    <row r="30" spans="2:7" x14ac:dyDescent="0.2">
      <c r="B30" s="24"/>
      <c r="C30" s="25" t="s">
        <v>7</v>
      </c>
      <c r="D30" s="26" t="s">
        <v>29</v>
      </c>
      <c r="E30" s="27">
        <v>488739.86700000003</v>
      </c>
      <c r="F30" s="28">
        <v>0</v>
      </c>
      <c r="G30" s="29"/>
    </row>
    <row r="31" spans="2:7" x14ac:dyDescent="0.2">
      <c r="B31" s="24"/>
      <c r="C31" s="25" t="s">
        <v>7</v>
      </c>
      <c r="D31" s="26" t="s">
        <v>30</v>
      </c>
      <c r="E31" s="27">
        <v>2610679.2888888889</v>
      </c>
      <c r="F31" s="28">
        <v>0</v>
      </c>
      <c r="G31" s="29"/>
    </row>
    <row r="32" spans="2:7" ht="25.5" x14ac:dyDescent="0.2">
      <c r="B32" s="24"/>
      <c r="C32" s="25" t="s">
        <v>7</v>
      </c>
      <c r="D32" s="26" t="s">
        <v>31</v>
      </c>
      <c r="E32" s="27">
        <v>2600000</v>
      </c>
      <c r="F32" s="28">
        <v>206505</v>
      </c>
      <c r="G32" s="29"/>
    </row>
    <row r="33" spans="2:7" ht="25.5" x14ac:dyDescent="0.2">
      <c r="B33" s="24"/>
      <c r="C33" s="25" t="s">
        <v>7</v>
      </c>
      <c r="D33" s="30" t="s">
        <v>32</v>
      </c>
      <c r="E33" s="27">
        <v>27338.265333333333</v>
      </c>
      <c r="F33" s="28">
        <v>0</v>
      </c>
      <c r="G33" s="29"/>
    </row>
    <row r="34" spans="2:7" ht="25.5" x14ac:dyDescent="0.2">
      <c r="B34" s="24"/>
      <c r="C34" s="25" t="s">
        <v>7</v>
      </c>
      <c r="D34" s="30" t="s">
        <v>33</v>
      </c>
      <c r="E34" s="27">
        <v>18386.824000000001</v>
      </c>
      <c r="F34" s="28">
        <v>0</v>
      </c>
      <c r="G34" s="29"/>
    </row>
    <row r="35" spans="2:7" ht="25.5" x14ac:dyDescent="0.2">
      <c r="B35" s="24"/>
      <c r="C35" s="25" t="s">
        <v>7</v>
      </c>
      <c r="D35" s="30" t="s">
        <v>34</v>
      </c>
      <c r="E35" s="27">
        <v>50000</v>
      </c>
      <c r="F35" s="28">
        <v>0</v>
      </c>
      <c r="G35" s="29"/>
    </row>
    <row r="36" spans="2:7" ht="25.5" x14ac:dyDescent="0.2">
      <c r="B36" s="24"/>
      <c r="C36" s="25" t="s">
        <v>7</v>
      </c>
      <c r="D36" s="30" t="s">
        <v>35</v>
      </c>
      <c r="E36" s="27">
        <v>45503</v>
      </c>
      <c r="F36" s="28">
        <v>595</v>
      </c>
      <c r="G36" s="29"/>
    </row>
    <row r="37" spans="2:7" ht="25.5" x14ac:dyDescent="0.2">
      <c r="B37" s="24"/>
      <c r="C37" s="25" t="s">
        <v>7</v>
      </c>
      <c r="D37" s="30" t="s">
        <v>36</v>
      </c>
      <c r="E37" s="27">
        <v>100000</v>
      </c>
      <c r="F37" s="28">
        <v>8800</v>
      </c>
      <c r="G37" s="29"/>
    </row>
    <row r="38" spans="2:7" ht="25.5" x14ac:dyDescent="0.2">
      <c r="B38" s="24"/>
      <c r="C38" s="25" t="s">
        <v>7</v>
      </c>
      <c r="D38" s="30" t="s">
        <v>37</v>
      </c>
      <c r="E38" s="27">
        <v>94304</v>
      </c>
      <c r="F38" s="28">
        <v>0</v>
      </c>
      <c r="G38" s="29"/>
    </row>
    <row r="39" spans="2:7" ht="25.5" x14ac:dyDescent="0.2">
      <c r="B39" s="24"/>
      <c r="C39" s="25" t="s">
        <v>7</v>
      </c>
      <c r="D39" s="30" t="s">
        <v>38</v>
      </c>
      <c r="E39" s="27">
        <v>100000</v>
      </c>
      <c r="F39" s="28">
        <v>0</v>
      </c>
      <c r="G39" s="29"/>
    </row>
    <row r="40" spans="2:7" ht="25.5" x14ac:dyDescent="0.2">
      <c r="B40" s="24"/>
      <c r="C40" s="25" t="s">
        <v>7</v>
      </c>
      <c r="D40" s="30" t="s">
        <v>39</v>
      </c>
      <c r="E40" s="27">
        <v>100000</v>
      </c>
      <c r="F40" s="28">
        <v>1138</v>
      </c>
      <c r="G40" s="29"/>
    </row>
    <row r="41" spans="2:7" ht="25.5" x14ac:dyDescent="0.2">
      <c r="B41" s="24"/>
      <c r="C41" s="25" t="s">
        <v>7</v>
      </c>
      <c r="D41" s="30" t="s">
        <v>40</v>
      </c>
      <c r="E41" s="27">
        <v>125000</v>
      </c>
      <c r="F41" s="28">
        <v>6230</v>
      </c>
      <c r="G41" s="29"/>
    </row>
    <row r="42" spans="2:7" ht="25.5" x14ac:dyDescent="0.2">
      <c r="B42" s="24"/>
      <c r="C42" s="25" t="s">
        <v>7</v>
      </c>
      <c r="D42" s="30" t="s">
        <v>41</v>
      </c>
      <c r="E42" s="27">
        <v>104001</v>
      </c>
      <c r="F42" s="28">
        <v>1135</v>
      </c>
      <c r="G42" s="29"/>
    </row>
    <row r="43" spans="2:7" x14ac:dyDescent="0.2">
      <c r="B43" s="24"/>
      <c r="C43" s="31"/>
      <c r="D43" s="23" t="s">
        <v>12</v>
      </c>
      <c r="E43" s="32">
        <f>SUM(E22:E42)</f>
        <v>10134401.268000001</v>
      </c>
      <c r="F43" s="33">
        <f>SUM(F22:F42)</f>
        <v>498115</v>
      </c>
      <c r="G43" s="21"/>
    </row>
    <row r="44" spans="2:7" ht="25.5" x14ac:dyDescent="0.2">
      <c r="B44" s="24"/>
      <c r="C44" s="25" t="s">
        <v>9</v>
      </c>
      <c r="D44" s="34" t="s">
        <v>42</v>
      </c>
      <c r="E44" s="27">
        <v>660150</v>
      </c>
      <c r="F44" s="28">
        <v>409232</v>
      </c>
      <c r="G44" s="35" t="s">
        <v>54</v>
      </c>
    </row>
    <row r="45" spans="2:7" ht="25.5" x14ac:dyDescent="0.2">
      <c r="B45" s="24"/>
      <c r="C45" s="25" t="s">
        <v>9</v>
      </c>
      <c r="D45" s="30" t="s">
        <v>43</v>
      </c>
      <c r="E45" s="27">
        <v>432042</v>
      </c>
      <c r="F45" s="28">
        <v>219654</v>
      </c>
      <c r="G45" s="36"/>
    </row>
    <row r="46" spans="2:7" ht="25.5" x14ac:dyDescent="0.2">
      <c r="B46" s="24"/>
      <c r="C46" s="25" t="s">
        <v>9</v>
      </c>
      <c r="D46" s="30" t="s">
        <v>44</v>
      </c>
      <c r="E46" s="27">
        <v>90434</v>
      </c>
      <c r="F46" s="28">
        <v>0</v>
      </c>
      <c r="G46" s="36"/>
    </row>
    <row r="47" spans="2:7" ht="25.5" x14ac:dyDescent="0.2">
      <c r="B47" s="24"/>
      <c r="C47" s="25" t="s">
        <v>9</v>
      </c>
      <c r="D47" s="30" t="s">
        <v>45</v>
      </c>
      <c r="E47" s="27">
        <v>355159</v>
      </c>
      <c r="F47" s="28">
        <v>39844</v>
      </c>
      <c r="G47" s="37"/>
    </row>
    <row r="48" spans="2:7" x14ac:dyDescent="0.2">
      <c r="B48" s="24"/>
      <c r="C48" s="31"/>
      <c r="D48" s="23" t="s">
        <v>12</v>
      </c>
      <c r="E48" s="32">
        <v>1537785</v>
      </c>
      <c r="F48" s="33">
        <f>SUM(F44:F47)</f>
        <v>668730</v>
      </c>
      <c r="G48" s="21"/>
    </row>
    <row r="49" spans="2:8" ht="25.5" x14ac:dyDescent="0.25">
      <c r="B49" s="24"/>
      <c r="C49" s="38" t="s">
        <v>8</v>
      </c>
      <c r="D49" s="39" t="s">
        <v>46</v>
      </c>
      <c r="E49" s="27">
        <v>3730066</v>
      </c>
      <c r="F49" s="28">
        <v>1520246</v>
      </c>
      <c r="G49" s="35" t="s">
        <v>54</v>
      </c>
      <c r="H49" s="40"/>
    </row>
    <row r="50" spans="2:8" ht="25.5" x14ac:dyDescent="0.25">
      <c r="B50" s="24"/>
      <c r="C50" s="25" t="s">
        <v>8</v>
      </c>
      <c r="D50" s="39" t="s">
        <v>47</v>
      </c>
      <c r="E50" s="27">
        <v>7086171</v>
      </c>
      <c r="F50" s="28">
        <v>2302038</v>
      </c>
      <c r="G50" s="36"/>
      <c r="H50" s="40"/>
    </row>
    <row r="51" spans="2:8" ht="25.5" x14ac:dyDescent="0.25">
      <c r="B51" s="24"/>
      <c r="C51" s="25" t="s">
        <v>8</v>
      </c>
      <c r="D51" s="39" t="s">
        <v>48</v>
      </c>
      <c r="E51" s="27">
        <v>3657110</v>
      </c>
      <c r="F51" s="28">
        <v>420330</v>
      </c>
      <c r="G51" s="36"/>
      <c r="H51" s="40"/>
    </row>
    <row r="52" spans="2:8" ht="25.5" x14ac:dyDescent="0.25">
      <c r="B52" s="24"/>
      <c r="C52" s="25" t="s">
        <v>8</v>
      </c>
      <c r="D52" s="39" t="s">
        <v>49</v>
      </c>
      <c r="E52" s="27">
        <v>2761349</v>
      </c>
      <c r="F52" s="28">
        <v>2743555</v>
      </c>
      <c r="G52" s="36"/>
      <c r="H52" s="40"/>
    </row>
    <row r="53" spans="2:8" x14ac:dyDescent="0.2">
      <c r="B53" s="24"/>
      <c r="C53" s="31"/>
      <c r="D53" s="23" t="s">
        <v>12</v>
      </c>
      <c r="E53" s="32">
        <v>17234696</v>
      </c>
      <c r="F53" s="33">
        <f>SUM(F49:F52)</f>
        <v>6986169</v>
      </c>
      <c r="G53" s="33"/>
    </row>
    <row r="54" spans="2:8" x14ac:dyDescent="0.2">
      <c r="B54" s="24"/>
      <c r="C54" s="25" t="s">
        <v>10</v>
      </c>
      <c r="D54" s="41" t="s">
        <v>13</v>
      </c>
      <c r="E54" s="27">
        <v>290596</v>
      </c>
      <c r="F54" s="28">
        <v>0</v>
      </c>
      <c r="G54" s="29" t="s">
        <v>54</v>
      </c>
    </row>
    <row r="55" spans="2:8" x14ac:dyDescent="0.2">
      <c r="B55" s="24"/>
      <c r="C55" s="25" t="s">
        <v>10</v>
      </c>
      <c r="D55" s="26" t="s">
        <v>14</v>
      </c>
      <c r="E55" s="27">
        <v>446289</v>
      </c>
      <c r="F55" s="28">
        <v>0</v>
      </c>
      <c r="G55" s="29"/>
    </row>
    <row r="56" spans="2:8" x14ac:dyDescent="0.2">
      <c r="B56" s="24"/>
      <c r="C56" s="25" t="s">
        <v>10</v>
      </c>
      <c r="D56" s="26" t="s">
        <v>15</v>
      </c>
      <c r="E56" s="27">
        <v>290841</v>
      </c>
      <c r="F56" s="28">
        <v>0</v>
      </c>
      <c r="G56" s="29"/>
    </row>
    <row r="57" spans="2:8" x14ac:dyDescent="0.2">
      <c r="B57" s="24"/>
      <c r="C57" s="25" t="s">
        <v>10</v>
      </c>
      <c r="D57" s="26" t="s">
        <v>16</v>
      </c>
      <c r="E57" s="27">
        <v>450793</v>
      </c>
      <c r="F57" s="28">
        <v>0</v>
      </c>
      <c r="G57" s="29"/>
    </row>
    <row r="58" spans="2:8" x14ac:dyDescent="0.2">
      <c r="B58" s="24"/>
      <c r="C58" s="25" t="s">
        <v>10</v>
      </c>
      <c r="D58" s="26" t="s">
        <v>17</v>
      </c>
      <c r="E58" s="27">
        <v>91868</v>
      </c>
      <c r="F58" s="28">
        <v>0</v>
      </c>
      <c r="G58" s="29"/>
    </row>
    <row r="59" spans="2:8" x14ac:dyDescent="0.2">
      <c r="B59" s="24"/>
      <c r="C59" s="25" t="s">
        <v>10</v>
      </c>
      <c r="D59" s="26" t="s">
        <v>18</v>
      </c>
      <c r="E59" s="42">
        <v>402935</v>
      </c>
      <c r="F59" s="28">
        <v>0</v>
      </c>
      <c r="G59" s="29"/>
    </row>
    <row r="60" spans="2:8" ht="25.5" x14ac:dyDescent="0.2">
      <c r="B60" s="24"/>
      <c r="C60" s="43" t="s">
        <v>10</v>
      </c>
      <c r="D60" s="44" t="s">
        <v>19</v>
      </c>
      <c r="E60" s="45">
        <v>3290316</v>
      </c>
      <c r="F60" s="28">
        <v>1989386</v>
      </c>
      <c r="G60" s="29"/>
    </row>
    <row r="61" spans="2:8" x14ac:dyDescent="0.2">
      <c r="B61" s="46"/>
      <c r="C61" s="23"/>
      <c r="D61" s="47" t="s">
        <v>12</v>
      </c>
      <c r="E61" s="32">
        <v>5263638</v>
      </c>
      <c r="F61" s="33">
        <f>SUM(F54:F60)</f>
        <v>1989386</v>
      </c>
      <c r="G61" s="22"/>
    </row>
    <row r="62" spans="2:8" ht="38.25" x14ac:dyDescent="0.2">
      <c r="B62" s="46"/>
      <c r="C62" s="48"/>
      <c r="D62" s="49" t="s">
        <v>55</v>
      </c>
      <c r="E62" s="27">
        <v>620000</v>
      </c>
      <c r="F62" s="28"/>
      <c r="G62" s="50" t="s">
        <v>56</v>
      </c>
    </row>
    <row r="63" spans="2:8" ht="76.5" x14ac:dyDescent="0.2">
      <c r="B63" s="46"/>
      <c r="D63" s="49" t="s">
        <v>55</v>
      </c>
      <c r="E63" s="51">
        <v>32000000</v>
      </c>
      <c r="F63" s="28"/>
      <c r="G63" s="50" t="s">
        <v>60</v>
      </c>
    </row>
    <row r="64" spans="2:8" ht="20.25" customHeight="1" x14ac:dyDescent="0.2">
      <c r="B64" s="52"/>
      <c r="C64" s="53"/>
      <c r="D64" s="54" t="s">
        <v>57</v>
      </c>
      <c r="E64" s="55">
        <f>E61+E53+E48+E43</f>
        <v>34170520.267999999</v>
      </c>
      <c r="F64" s="56">
        <f>F43+F48+F53+F61</f>
        <v>10142400</v>
      </c>
    </row>
    <row r="65" spans="4:5" ht="18.75" customHeight="1" x14ac:dyDescent="0.2">
      <c r="D65" s="54" t="s">
        <v>58</v>
      </c>
      <c r="E65" s="58">
        <f>E64+E63+E62</f>
        <v>66790520.267999999</v>
      </c>
    </row>
    <row r="66" spans="4:5" ht="12" customHeight="1" x14ac:dyDescent="0.2"/>
  </sheetData>
  <mergeCells count="8">
    <mergeCell ref="G49:G52"/>
    <mergeCell ref="G44:G47"/>
    <mergeCell ref="B22:B60"/>
    <mergeCell ref="B11:C11"/>
    <mergeCell ref="G22:G42"/>
    <mergeCell ref="G54:G60"/>
    <mergeCell ref="C17:G17"/>
    <mergeCell ref="C19:G19"/>
  </mergeCells>
  <pageMargins left="0.7" right="0.7" top="0.75" bottom="0.75" header="0.3" footer="0.3"/>
  <pageSetup paperSize="5"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3er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karinandrea.nazal</cp:lastModifiedBy>
  <cp:lastPrinted>2021-10-28T13:41:16Z</cp:lastPrinted>
  <dcterms:created xsi:type="dcterms:W3CDTF">2014-07-07T20:18:20Z</dcterms:created>
  <dcterms:modified xsi:type="dcterms:W3CDTF">2021-10-28T13:41:31Z</dcterms:modified>
</cp:coreProperties>
</file>