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mc:AlternateContent xmlns:mc="http://schemas.openxmlformats.org/markup-compatibility/2006">
    <mc:Choice Requires="x15">
      <x15ac:absPath xmlns:x15ac="http://schemas.microsoft.com/office/spreadsheetml/2010/11/ac" url="D:\SUBDERE\Subdere 2022\Glosas prespuestarias 2022\8.- 2° trimestre\"/>
    </mc:Choice>
  </mc:AlternateContent>
  <xr:revisionPtr revIDLastSave="0" documentId="13_ncr:1_{70100C5C-0690-4699-B9F6-AE932C3BE416}" xr6:coauthVersionLast="47" xr6:coauthVersionMax="47" xr10:uidLastSave="{00000000-0000-0000-0000-000000000000}"/>
  <bookViews>
    <workbookView xWindow="-108" yWindow="-108" windowWidth="23256" windowHeight="12456" xr2:uid="{00000000-000D-0000-FFFF-FFFF00000000}"/>
  </bookViews>
  <sheets>
    <sheet name="Segundo Trimestre"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56" i="5" l="1"/>
  <c r="D54" i="5"/>
  <c r="D52" i="5"/>
  <c r="D50" i="5"/>
  <c r="D48" i="5"/>
  <c r="D58" i="5" l="1"/>
  <c r="D37" i="5"/>
  <c r="D46" i="5"/>
  <c r="D20" i="5"/>
  <c r="D24" i="5"/>
  <c r="D26" i="5"/>
  <c r="D28" i="5"/>
  <c r="D43" i="5"/>
  <c r="D57" i="5" l="1"/>
  <c r="D59" i="5" s="1"/>
</calcChain>
</file>

<file path=xl/sharedStrings.xml><?xml version="1.0" encoding="utf-8"?>
<sst xmlns="http://schemas.openxmlformats.org/spreadsheetml/2006/main" count="98" uniqueCount="48">
  <si>
    <t>Periodicidad:</t>
  </si>
  <si>
    <t>Requerimiento</t>
  </si>
  <si>
    <t>Programa 06</t>
  </si>
  <si>
    <t xml:space="preserve">Total </t>
  </si>
  <si>
    <t>Tarapacá</t>
  </si>
  <si>
    <t xml:space="preserve">Observaciones </t>
  </si>
  <si>
    <t>Maule</t>
  </si>
  <si>
    <t>Aysén</t>
  </si>
  <si>
    <t>Biobío</t>
  </si>
  <si>
    <t xml:space="preserve">Subtotal </t>
  </si>
  <si>
    <t xml:space="preserve">Valparaiso </t>
  </si>
  <si>
    <t xml:space="preserve">Bienes y Servicios de Consumo </t>
  </si>
  <si>
    <t xml:space="preserve">Bienes y servicios de consumo </t>
  </si>
  <si>
    <t xml:space="preserve">Coquimbo </t>
  </si>
  <si>
    <t xml:space="preserve">Ñuble </t>
  </si>
  <si>
    <t xml:space="preserve">La Araucanía </t>
  </si>
  <si>
    <t xml:space="preserve">Los Ríos </t>
  </si>
  <si>
    <t xml:space="preserve">SUBDERE </t>
  </si>
  <si>
    <t xml:space="preserve">Total distribución </t>
  </si>
  <si>
    <t xml:space="preserve">Región </t>
  </si>
  <si>
    <t>Monto (M$)</t>
  </si>
  <si>
    <t>Listado de Proyectos y acciones</t>
  </si>
  <si>
    <t>Monto Inicial(M$)</t>
  </si>
  <si>
    <t>Incremento</t>
  </si>
  <si>
    <t>Disminuciones</t>
  </si>
  <si>
    <t>Monto Vigente (M$)</t>
  </si>
  <si>
    <t>Año 2022</t>
  </si>
  <si>
    <t xml:space="preserve">Glosa 01 Fondo de Equidad Interregional </t>
  </si>
  <si>
    <t xml:space="preserve">Capacitación y Desarrollo Regional </t>
  </si>
  <si>
    <t xml:space="preserve">Mercado Municipal de Arauco </t>
  </si>
  <si>
    <t>Construcción PMB Asentamiento Ricardo Lagos</t>
  </si>
  <si>
    <t>Magallanes</t>
  </si>
  <si>
    <t>Los Lagos</t>
  </si>
  <si>
    <t>La Subsecretaría de Desarrollo Regional y Administrativo deberá aportar a la Comisión Especial Mixta de Presupuestos, en forma trimestral, un listado de los proyectos y acciones financiadas con cargo a esta asignación. Antes del 30 de marzo de 2022, deberá informarse a la Comisión Especial Mixta de Presupuestos la evaluación referida a nuevas comunas que reúnan condiciones para ser calificadas como territorios rezagados. La Subsecretaría de Desarrollo Regional y Administrativo informará semestralmente a la Comisión Especial Mixta de Presupuestos, los montos destinados regionalmente para proyectos de conectividad digital, que incluyan servicios de telecomunicaciones y cobertura digital, de zonas rezagadas que no sean cubiertas por el Fondo de Desarrollo para las Telecomunicaciones.</t>
  </si>
  <si>
    <t>$ 6.865.488 miles a la adquisición de activos no financieros y a la ejecución de programas e iniciativas de inversión, aprobados por los respectivos gobiernos regionales, en los territorios incluidos en el Plan de Desarrollo para Territorios Rezagados, establecido mediante el Decreto Supremo N°975 de 2019 del Ministerio del Interior y Seguridad Pública y sus modificaciones.
Los recursos que se incorporen a los gobiernos regionales, programas de inversión regional, estarán sujetos a las mismas prohibiciones y podrán aplicarse a los mismos objetivos establecidos en su normativa legal y en las glosas comunes que los rigen. Parte de los recursos se podrán destinar a acciones concurrentes del Programa de Mejoramiento de Barrios, para ser ejecutados por las municipalidades, con el objetivo de disponer de iniciativas acordes con los planes de desarrollo indicados.
Un monto no superior a $328.574 miles podrá ser destinado a cualquier tipo de gasto, incluso en bienes y servicios de consumo y en personal para actividades transitorias, así como para la elaboración de estudios, realización de talleres e información a la comunidad, para fortalecer los equipos de apoyo para la formulación de nuevos planes de territorios rezagados, en conformidad al reglamento definido en el Decreto N° 975 de 2019, del Ministerio del Interior y Seguridad Pública, y para el monitoreo de los planes definidos para los territorios rezagados. Con este objeto, los recursos podrán transferirse a los programas de funcionamiento de los gobiernos regionales o a otros programas de esta Subsecretaría.
Los gobiernos regionales que tengan aprobados Territorios Rezagados definidos por la Subsecretaría de Desarrollo Regional y Administrativo podrán solicitar a esta misma, la aplicación de estos recursos una vez publicada esta Ley de Presupuestos, indicando las iniciativas de arrastres y nuevas que priorizan, y el programa de ejecución que proponen para cada una de ellas. Adicionalmente, la Subsecretaría deberá informar el criterio y distribución de los recursos entre regiones y la cartera de proyectos que con ellos se financie.</t>
  </si>
  <si>
    <t>Segundo  Trimestre 2022</t>
  </si>
  <si>
    <t>Primera solicitud de recursos Plan de Zona Rezagada "Territorio Arauco" Región del Biobío, por medio del Ord N°801 del 04.02.2022. (En Tramitación - Resolución de DIPRES)</t>
  </si>
  <si>
    <t>Monto correspondiente a M$328.574 por medio del Ord N°801 del 04.02.2022. (En Tramitación - Resolución de DIPRES)</t>
  </si>
  <si>
    <t>Monto correspondiente a M$328.574, por medio del Ord N°801 del 04.02.2022. (En Tramitación - Resolución de DIPRES)</t>
  </si>
  <si>
    <t xml:space="preserve">TOTAL SOLICITUD PRIMERA DISTRIBUCIÓN </t>
  </si>
  <si>
    <t>Atacama</t>
  </si>
  <si>
    <t>Monto correspondiente a M$328.574 por medio del Ord N°1874 del 25.04.2022. (En Tramitación - Resolución de DIPRES)</t>
  </si>
  <si>
    <t>Arica y Parinacota</t>
  </si>
  <si>
    <t>Ohiggins</t>
  </si>
  <si>
    <t>Ñuble</t>
  </si>
  <si>
    <t xml:space="preserve">TOTAL COMPLEMENTO SOLICITUD PRIMERA DISTRIBUCIÓN </t>
  </si>
  <si>
    <t>Total</t>
  </si>
  <si>
    <t>TOTAL RECURSOS SOLICITADOS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</si>
</sst>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9" x14ac:knownFonts="1">
    <font>
      <sz val="10"/>
      <name val="Arial"/>
    </font>
    <font>
      <b/>
      <sz val="10"/>
      <color theme="1"/>
      <name val="Verdana"/>
      <family val="2"/>
    </font>
    <font>
      <sz val="10"/>
      <color theme="1"/>
      <name val="Verdana"/>
      <family val="2"/>
    </font>
    <font>
      <sz val="10"/>
      <name val="Verdana"/>
      <family val="2"/>
    </font>
    <font>
      <sz val="11"/>
      <color theme="1"/>
      <name val="Verdana"/>
      <family val="2"/>
    </font>
    <font>
      <b/>
      <sz val="11"/>
      <color theme="1"/>
      <name val="Verdana"/>
      <family val="2"/>
    </font>
    <font>
      <sz val="11"/>
      <color rgb="FF000000"/>
      <name val="Verdana"/>
      <family val="2"/>
    </font>
    <font>
      <sz val="10"/>
      <color rgb="FF000000"/>
      <name val="Verdana"/>
      <family val="2"/>
    </font>
    <font>
      <b/>
      <sz val="12"/>
      <color theme="1"/>
      <name val="Verdana"/>
      <family val="2"/>
    </font>
  </fonts>
  <fills count="5">
    <fill>
      <patternFill patternType="none"/>
    </fill>
    <fill>
      <patternFill patternType="gray125"/>
    </fill>
    <fill>
      <patternFill patternType="solid">
        <fgColor rgb="FFCFF9FD"/>
        <bgColor indexed="64"/>
      </patternFill>
    </fill>
    <fill>
      <patternFill patternType="solid">
        <fgColor theme="9" tint="0.79998168889431442"/>
        <bgColor indexed="64"/>
      </patternFill>
    </fill>
    <fill>
      <patternFill patternType="solid">
        <fgColor theme="4"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52">
    <xf numFmtId="0" fontId="0" fillId="0" borderId="0" xfId="0"/>
    <xf numFmtId="0" fontId="2" fillId="0" borderId="0" xfId="0" applyFont="1"/>
    <xf numFmtId="0" fontId="1" fillId="0" borderId="0" xfId="0" applyFont="1" applyAlignment="1">
      <alignment horizontal="left" vertical="center"/>
    </xf>
    <xf numFmtId="0" fontId="1" fillId="0" borderId="0" xfId="0" applyFont="1" applyAlignment="1">
      <alignment horizontal="center" vertical="center"/>
    </xf>
    <xf numFmtId="164" fontId="2" fillId="0" borderId="0" xfId="0" applyNumberFormat="1" applyFont="1"/>
    <xf numFmtId="0" fontId="1" fillId="0" borderId="0" xfId="0" applyFont="1" applyAlignment="1">
      <alignment horizontal="left" vertical="justify"/>
    </xf>
    <xf numFmtId="0" fontId="3" fillId="0" borderId="0" xfId="0" applyFont="1"/>
    <xf numFmtId="164" fontId="4" fillId="0" borderId="1" xfId="0" applyNumberFormat="1" applyFont="1" applyBorder="1" applyAlignment="1">
      <alignment horizontal="center" vertical="center"/>
    </xf>
    <xf numFmtId="164" fontId="4" fillId="0" borderId="5" xfId="0" applyNumberFormat="1" applyFont="1" applyBorder="1" applyAlignment="1">
      <alignment horizontal="center" vertical="center"/>
    </xf>
    <xf numFmtId="0" fontId="2" fillId="0" borderId="1" xfId="0" applyFont="1" applyBorder="1" applyAlignment="1">
      <alignment horizontal="center" vertical="center"/>
    </xf>
    <xf numFmtId="0" fontId="3" fillId="0" borderId="7" xfId="0" applyFont="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164" fontId="5" fillId="2" borderId="1" xfId="0" applyNumberFormat="1" applyFont="1" applyFill="1" applyBorder="1" applyAlignment="1">
      <alignment horizontal="center" vertical="center"/>
    </xf>
    <xf numFmtId="164" fontId="5" fillId="2" borderId="3" xfId="0" applyNumberFormat="1" applyFont="1" applyFill="1" applyBorder="1" applyAlignment="1">
      <alignment horizontal="center" vertical="center"/>
    </xf>
    <xf numFmtId="0" fontId="7" fillId="0" borderId="1" xfId="0" applyFont="1" applyBorder="1" applyAlignment="1">
      <alignment horizontal="left" vertical="center" wrapText="1"/>
    </xf>
    <xf numFmtId="0" fontId="4" fillId="0" borderId="1" xfId="0" applyFont="1" applyBorder="1" applyAlignment="1">
      <alignment horizontal="center" vertical="center"/>
    </xf>
    <xf numFmtId="164" fontId="4" fillId="0" borderId="1" xfId="0" applyNumberFormat="1" applyFont="1" applyBorder="1" applyAlignment="1">
      <alignment horizontal="center"/>
    </xf>
    <xf numFmtId="164" fontId="5" fillId="2" borderId="1" xfId="0" applyNumberFormat="1" applyFont="1" applyFill="1" applyBorder="1" applyAlignment="1">
      <alignment horizontal="center"/>
    </xf>
    <xf numFmtId="164" fontId="5"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1" fillId="0" borderId="0" xfId="0" applyFont="1" applyAlignment="1">
      <alignment horizontal="left" vertical="justify" wrapText="1"/>
    </xf>
    <xf numFmtId="0" fontId="2" fillId="0" borderId="0" xfId="0" applyFont="1" applyAlignment="1">
      <alignment horizontal="left" wrapText="1"/>
    </xf>
    <xf numFmtId="0" fontId="3" fillId="0" borderId="0" xfId="0" applyFont="1" applyAlignment="1">
      <alignment horizontal="left" wrapText="1"/>
    </xf>
    <xf numFmtId="0" fontId="3" fillId="0" borderId="1" xfId="0" applyFont="1" applyBorder="1" applyAlignment="1">
      <alignment horizontal="left" wrapText="1"/>
    </xf>
    <xf numFmtId="0" fontId="3" fillId="0" borderId="3" xfId="0" applyFont="1" applyBorder="1" applyAlignment="1">
      <alignment horizontal="left" wrapText="1"/>
    </xf>
    <xf numFmtId="0" fontId="1" fillId="2" borderId="1" xfId="0" applyFont="1" applyFill="1" applyBorder="1" applyAlignment="1">
      <alignment horizontal="right" vertical="center"/>
    </xf>
    <xf numFmtId="0" fontId="3" fillId="0" borderId="1" xfId="0" applyFont="1" applyBorder="1" applyAlignment="1">
      <alignment horizontal="left" vertical="center"/>
    </xf>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8" fillId="0" borderId="0" xfId="0" applyFont="1" applyFill="1" applyAlignment="1">
      <alignment horizontal="center" vertical="center"/>
    </xf>
    <xf numFmtId="0" fontId="8" fillId="0" borderId="0" xfId="0" applyFont="1" applyAlignment="1">
      <alignment horizontal="center" vertical="center"/>
    </xf>
    <xf numFmtId="0" fontId="3" fillId="0" borderId="0" xfId="0" applyFont="1" applyAlignment="1">
      <alignment horizontal="center" vertical="center"/>
    </xf>
    <xf numFmtId="0" fontId="3" fillId="3" borderId="1" xfId="0" applyFont="1" applyFill="1" applyBorder="1" applyAlignment="1">
      <alignment horizontal="left" vertical="center" wrapText="1"/>
    </xf>
    <xf numFmtId="164" fontId="5" fillId="2" borderId="2" xfId="0" applyNumberFormat="1" applyFont="1" applyFill="1" applyBorder="1" applyAlignment="1">
      <alignment horizontal="left" vertical="center"/>
    </xf>
    <xf numFmtId="0" fontId="1" fillId="2" borderId="1" xfId="0" applyFont="1" applyFill="1" applyBorder="1" applyAlignment="1">
      <alignment horizontal="left" vertical="center"/>
    </xf>
    <xf numFmtId="0" fontId="6" fillId="0" borderId="1" xfId="0" applyFont="1" applyBorder="1" applyAlignment="1">
      <alignment horizontal="left" vertical="center" wrapText="1"/>
    </xf>
    <xf numFmtId="0" fontId="8" fillId="0" borderId="0" xfId="0" applyFont="1" applyAlignment="1">
      <alignment horizontal="left" vertical="center"/>
    </xf>
    <xf numFmtId="0" fontId="3" fillId="0" borderId="0" xfId="0" applyFont="1" applyAlignment="1">
      <alignment horizontal="left" vertical="center"/>
    </xf>
    <xf numFmtId="0" fontId="3" fillId="0" borderId="5" xfId="0" applyFont="1" applyBorder="1" applyAlignment="1">
      <alignment horizontal="left" vertical="center"/>
    </xf>
    <xf numFmtId="0" fontId="3" fillId="0" borderId="1" xfId="0" applyFont="1" applyBorder="1" applyAlignment="1">
      <alignment horizontal="center" vertical="center"/>
    </xf>
    <xf numFmtId="164" fontId="1" fillId="2" borderId="1" xfId="0" applyNumberFormat="1" applyFont="1" applyFill="1" applyBorder="1" applyAlignment="1">
      <alignment horizontal="center" vertical="center"/>
    </xf>
    <xf numFmtId="0" fontId="3" fillId="4" borderId="1" xfId="0" applyFont="1" applyFill="1" applyBorder="1" applyAlignment="1">
      <alignment horizontal="left" wrapText="1"/>
    </xf>
    <xf numFmtId="0" fontId="1" fillId="2" borderId="1" xfId="0" applyFont="1" applyFill="1" applyBorder="1" applyAlignment="1">
      <alignment horizontal="right" vertical="center"/>
    </xf>
    <xf numFmtId="0" fontId="1" fillId="2" borderId="4" xfId="0" applyFont="1" applyFill="1" applyBorder="1" applyAlignment="1">
      <alignment horizontal="right" vertical="center"/>
    </xf>
    <xf numFmtId="0" fontId="1" fillId="2" borderId="8" xfId="0" applyFont="1" applyFill="1" applyBorder="1" applyAlignment="1">
      <alignment horizontal="right" vertical="center"/>
    </xf>
    <xf numFmtId="0" fontId="1" fillId="2" borderId="3" xfId="0" applyFont="1" applyFill="1" applyBorder="1" applyAlignment="1">
      <alignment horizontal="right" vertical="center"/>
    </xf>
    <xf numFmtId="0" fontId="8" fillId="0" borderId="0" xfId="0" applyFont="1" applyAlignment="1">
      <alignment horizontal="left" vertical="justify"/>
    </xf>
    <xf numFmtId="0" fontId="3" fillId="0" borderId="2" xfId="0" applyFont="1" applyBorder="1" applyAlignment="1">
      <alignment horizontal="left" vertical="top" wrapText="1"/>
    </xf>
    <xf numFmtId="0" fontId="3" fillId="3" borderId="3" xfId="0" applyFont="1" applyFill="1" applyBorder="1" applyAlignment="1">
      <alignment horizontal="left" vertical="center" wrapText="1"/>
    </xf>
    <xf numFmtId="0" fontId="3" fillId="3" borderId="9"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CF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904875</xdr:colOff>
      <xdr:row>3</xdr:row>
      <xdr:rowOff>80963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048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5:H59"/>
  <sheetViews>
    <sheetView tabSelected="1" zoomScale="80" zoomScaleNormal="80" workbookViewId="0">
      <selection activeCell="C10" sqref="C10:H10"/>
    </sheetView>
  </sheetViews>
  <sheetFormatPr baseColWidth="10" defaultColWidth="11.5546875" defaultRowHeight="22.5" customHeight="1" x14ac:dyDescent="0.2"/>
  <cols>
    <col min="1" max="1" width="11.5546875" style="6"/>
    <col min="2" max="2" width="26.33203125" style="33" customWidth="1"/>
    <col min="3" max="3" width="81.33203125" style="39" customWidth="1"/>
    <col min="4" max="4" width="26.6640625" style="6" customWidth="1"/>
    <col min="5" max="5" width="69" style="23" customWidth="1"/>
    <col min="6" max="16384" width="11.5546875" style="6"/>
  </cols>
  <sheetData>
    <row r="5" spans="2:8" s="1" customFormat="1" ht="22.5" customHeight="1" x14ac:dyDescent="0.2">
      <c r="B5" s="31" t="s">
        <v>35</v>
      </c>
      <c r="C5" s="38"/>
      <c r="D5" s="5"/>
      <c r="E5" s="21"/>
      <c r="F5" s="5"/>
      <c r="G5" s="5"/>
      <c r="H5" s="5"/>
    </row>
    <row r="6" spans="2:8" s="1" customFormat="1" ht="22.5" customHeight="1" x14ac:dyDescent="0.2">
      <c r="B6" s="31" t="s">
        <v>26</v>
      </c>
      <c r="C6" s="38"/>
      <c r="D6" s="5"/>
      <c r="E6" s="21"/>
      <c r="F6" s="5"/>
      <c r="G6" s="5"/>
      <c r="H6" s="5"/>
    </row>
    <row r="7" spans="2:8" s="1" customFormat="1" ht="22.5" customHeight="1" x14ac:dyDescent="0.2">
      <c r="B7" s="32" t="s">
        <v>2</v>
      </c>
      <c r="C7" s="38"/>
      <c r="D7" s="5"/>
      <c r="E7" s="21"/>
      <c r="F7" s="5"/>
      <c r="G7" s="5"/>
      <c r="H7" s="5"/>
    </row>
    <row r="8" spans="2:8" s="1" customFormat="1" ht="22.5" customHeight="1" x14ac:dyDescent="0.2">
      <c r="B8" s="48" t="s">
        <v>27</v>
      </c>
      <c r="C8" s="48"/>
      <c r="D8" s="5"/>
      <c r="E8" s="21"/>
      <c r="F8" s="5"/>
      <c r="G8" s="5"/>
      <c r="H8" s="5"/>
    </row>
    <row r="9" spans="2:8" s="1" customFormat="1" ht="22.5" customHeight="1" thickBot="1" x14ac:dyDescent="0.25">
      <c r="B9" s="3"/>
      <c r="C9" s="2"/>
      <c r="D9" s="4"/>
      <c r="E9" s="22"/>
    </row>
    <row r="10" spans="2:8" ht="176.25" customHeight="1" thickBot="1" x14ac:dyDescent="0.25">
      <c r="B10" s="28" t="s">
        <v>1</v>
      </c>
      <c r="C10" s="49" t="s">
        <v>34</v>
      </c>
      <c r="D10" s="49"/>
      <c r="E10" s="49"/>
      <c r="F10" s="49"/>
      <c r="G10" s="49"/>
      <c r="H10" s="49"/>
    </row>
    <row r="11" spans="2:8" ht="70.5" customHeight="1" thickBot="1" x14ac:dyDescent="0.25">
      <c r="B11" s="29" t="s">
        <v>0</v>
      </c>
      <c r="C11" s="49" t="s">
        <v>33</v>
      </c>
      <c r="D11" s="49"/>
      <c r="E11" s="49"/>
      <c r="F11" s="49"/>
      <c r="G11" s="49"/>
      <c r="H11" s="49"/>
    </row>
    <row r="12" spans="2:8" ht="22.5" customHeight="1" thickBot="1" x14ac:dyDescent="0.25"/>
    <row r="13" spans="2:8" ht="22.5" customHeight="1" thickBot="1" x14ac:dyDescent="0.25">
      <c r="B13" s="30" t="s">
        <v>22</v>
      </c>
      <c r="C13" s="35">
        <v>6865488</v>
      </c>
    </row>
    <row r="14" spans="2:8" ht="22.5" customHeight="1" thickBot="1" x14ac:dyDescent="0.25">
      <c r="B14" s="30" t="s">
        <v>23</v>
      </c>
      <c r="C14" s="35">
        <v>0</v>
      </c>
    </row>
    <row r="15" spans="2:8" ht="22.5" customHeight="1" thickBot="1" x14ac:dyDescent="0.25">
      <c r="B15" s="30" t="s">
        <v>24</v>
      </c>
      <c r="C15" s="35">
        <v>0</v>
      </c>
    </row>
    <row r="16" spans="2:8" ht="22.5" customHeight="1" thickBot="1" x14ac:dyDescent="0.25">
      <c r="B16" s="30" t="s">
        <v>25</v>
      </c>
      <c r="C16" s="35">
        <v>6865488</v>
      </c>
    </row>
    <row r="18" spans="2:5" ht="47.25" customHeight="1" x14ac:dyDescent="0.2">
      <c r="B18" s="11" t="s">
        <v>19</v>
      </c>
      <c r="C18" s="36" t="s">
        <v>21</v>
      </c>
      <c r="D18" s="11" t="s">
        <v>20</v>
      </c>
      <c r="E18" s="12" t="s">
        <v>5</v>
      </c>
    </row>
    <row r="19" spans="2:5" ht="29.25" customHeight="1" x14ac:dyDescent="0.2">
      <c r="B19" s="9" t="s">
        <v>4</v>
      </c>
      <c r="C19" s="15" t="s">
        <v>12</v>
      </c>
      <c r="D19" s="7">
        <v>2500</v>
      </c>
      <c r="E19" s="34" t="s">
        <v>38</v>
      </c>
    </row>
    <row r="20" spans="2:5" ht="22.5" customHeight="1" x14ac:dyDescent="0.2">
      <c r="B20" s="44" t="s">
        <v>3</v>
      </c>
      <c r="C20" s="44"/>
      <c r="D20" s="13">
        <f>SUM(D19:D19)</f>
        <v>2500</v>
      </c>
      <c r="E20" s="24"/>
    </row>
    <row r="21" spans="2:5" ht="43.5" customHeight="1" x14ac:dyDescent="0.2">
      <c r="B21" s="9" t="s">
        <v>13</v>
      </c>
      <c r="C21" s="15" t="s">
        <v>12</v>
      </c>
      <c r="D21" s="7">
        <v>5000</v>
      </c>
      <c r="E21" s="34" t="s">
        <v>38</v>
      </c>
    </row>
    <row r="22" spans="2:5" ht="22.5" customHeight="1" x14ac:dyDescent="0.2">
      <c r="B22" s="44" t="s">
        <v>3</v>
      </c>
      <c r="C22" s="44"/>
      <c r="D22" s="13">
        <v>5000</v>
      </c>
      <c r="E22" s="24"/>
    </row>
    <row r="23" spans="2:5" ht="44.25" customHeight="1" x14ac:dyDescent="0.2">
      <c r="B23" s="9" t="s">
        <v>10</v>
      </c>
      <c r="C23" s="15" t="s">
        <v>11</v>
      </c>
      <c r="D23" s="7">
        <v>2500</v>
      </c>
      <c r="E23" s="34" t="s">
        <v>38</v>
      </c>
    </row>
    <row r="24" spans="2:5" ht="22.5" customHeight="1" x14ac:dyDescent="0.2">
      <c r="B24" s="44" t="s">
        <v>3</v>
      </c>
      <c r="C24" s="44"/>
      <c r="D24" s="13">
        <f>SUM(D23:D23)</f>
        <v>2500</v>
      </c>
      <c r="E24" s="24"/>
    </row>
    <row r="25" spans="2:5" ht="38.25" customHeight="1" x14ac:dyDescent="0.2">
      <c r="B25" s="9" t="s">
        <v>32</v>
      </c>
      <c r="C25" s="37" t="s">
        <v>12</v>
      </c>
      <c r="D25" s="7">
        <v>2500</v>
      </c>
      <c r="E25" s="34" t="s">
        <v>38</v>
      </c>
    </row>
    <row r="26" spans="2:5" ht="22.5" customHeight="1" x14ac:dyDescent="0.2">
      <c r="B26" s="47" t="s">
        <v>3</v>
      </c>
      <c r="C26" s="47"/>
      <c r="D26" s="14">
        <f>SUM(D25:D25)</f>
        <v>2500</v>
      </c>
      <c r="E26" s="25"/>
    </row>
    <row r="27" spans="2:5" ht="37.5" customHeight="1" x14ac:dyDescent="0.2">
      <c r="B27" s="9" t="s">
        <v>6</v>
      </c>
      <c r="C27" s="15" t="s">
        <v>12</v>
      </c>
      <c r="D27" s="7">
        <v>2500</v>
      </c>
      <c r="E27" s="34" t="s">
        <v>38</v>
      </c>
    </row>
    <row r="28" spans="2:5" ht="22.5" customHeight="1" x14ac:dyDescent="0.2">
      <c r="B28" s="44" t="s">
        <v>3</v>
      </c>
      <c r="C28" s="44"/>
      <c r="D28" s="13">
        <f>SUM(D27:D27)</f>
        <v>2500</v>
      </c>
      <c r="E28" s="24"/>
    </row>
    <row r="29" spans="2:5" ht="37.5" customHeight="1" x14ac:dyDescent="0.2">
      <c r="B29" s="20" t="s">
        <v>31</v>
      </c>
      <c r="C29" s="15" t="s">
        <v>12</v>
      </c>
      <c r="D29" s="19">
        <v>4590</v>
      </c>
      <c r="E29" s="34" t="s">
        <v>38</v>
      </c>
    </row>
    <row r="30" spans="2:5" ht="22.5" customHeight="1" x14ac:dyDescent="0.2">
      <c r="B30" s="45" t="s">
        <v>3</v>
      </c>
      <c r="C30" s="46"/>
      <c r="D30" s="13">
        <v>4590</v>
      </c>
      <c r="E30" s="24"/>
    </row>
    <row r="31" spans="2:5" ht="44.25" customHeight="1" x14ac:dyDescent="0.2">
      <c r="B31" s="9" t="s">
        <v>14</v>
      </c>
      <c r="C31" s="15" t="s">
        <v>12</v>
      </c>
      <c r="D31" s="7">
        <v>2500</v>
      </c>
      <c r="E31" s="34" t="s">
        <v>38</v>
      </c>
    </row>
    <row r="32" spans="2:5" ht="22.5" customHeight="1" x14ac:dyDescent="0.2">
      <c r="B32" s="44" t="s">
        <v>3</v>
      </c>
      <c r="C32" s="44"/>
      <c r="D32" s="13">
        <v>2500</v>
      </c>
      <c r="E32" s="24"/>
    </row>
    <row r="33" spans="2:5" ht="30.75" customHeight="1" x14ac:dyDescent="0.2">
      <c r="B33" s="9" t="s">
        <v>8</v>
      </c>
      <c r="C33" s="15" t="s">
        <v>29</v>
      </c>
      <c r="D33" s="7">
        <v>1314224</v>
      </c>
      <c r="E33" s="50" t="s">
        <v>36</v>
      </c>
    </row>
    <row r="34" spans="2:5" ht="22.5" customHeight="1" x14ac:dyDescent="0.2">
      <c r="B34" s="9" t="s">
        <v>8</v>
      </c>
      <c r="C34" s="15" t="s">
        <v>30</v>
      </c>
      <c r="D34" s="7">
        <v>1269965</v>
      </c>
      <c r="E34" s="51"/>
    </row>
    <row r="35" spans="2:5" ht="22.5" customHeight="1" x14ac:dyDescent="0.2">
      <c r="B35" s="44" t="s">
        <v>9</v>
      </c>
      <c r="C35" s="44"/>
      <c r="D35" s="13">
        <v>2584190</v>
      </c>
      <c r="E35" s="24"/>
    </row>
    <row r="36" spans="2:5" ht="37.5" customHeight="1" x14ac:dyDescent="0.2">
      <c r="B36" s="9" t="s">
        <v>8</v>
      </c>
      <c r="C36" s="15" t="s">
        <v>12</v>
      </c>
      <c r="D36" s="7">
        <v>2500</v>
      </c>
      <c r="E36" s="34" t="s">
        <v>38</v>
      </c>
    </row>
    <row r="37" spans="2:5" ht="22.5" customHeight="1" x14ac:dyDescent="0.2">
      <c r="B37" s="45" t="s">
        <v>3</v>
      </c>
      <c r="C37" s="46"/>
      <c r="D37" s="13">
        <f>SUM(D35:D36)</f>
        <v>2586690</v>
      </c>
      <c r="E37" s="24"/>
    </row>
    <row r="38" spans="2:5" ht="37.5" customHeight="1" x14ac:dyDescent="0.2">
      <c r="B38" s="9" t="s">
        <v>15</v>
      </c>
      <c r="C38" s="15" t="s">
        <v>12</v>
      </c>
      <c r="D38" s="7">
        <v>5000</v>
      </c>
      <c r="E38" s="34" t="s">
        <v>38</v>
      </c>
    </row>
    <row r="39" spans="2:5" ht="22.5" customHeight="1" x14ac:dyDescent="0.2">
      <c r="B39" s="44" t="s">
        <v>3</v>
      </c>
      <c r="C39" s="44"/>
      <c r="D39" s="13">
        <v>5000</v>
      </c>
      <c r="E39" s="24"/>
    </row>
    <row r="40" spans="2:5" ht="34.5" customHeight="1" x14ac:dyDescent="0.2">
      <c r="B40" s="16" t="s">
        <v>16</v>
      </c>
      <c r="C40" s="15" t="s">
        <v>12</v>
      </c>
      <c r="D40" s="7">
        <v>2500</v>
      </c>
      <c r="E40" s="34" t="s">
        <v>38</v>
      </c>
    </row>
    <row r="41" spans="2:5" ht="22.5" customHeight="1" x14ac:dyDescent="0.2">
      <c r="B41" s="44" t="s">
        <v>3</v>
      </c>
      <c r="C41" s="44"/>
      <c r="D41" s="13">
        <v>2500</v>
      </c>
      <c r="E41" s="24"/>
    </row>
    <row r="42" spans="2:5" ht="38.25" customHeight="1" x14ac:dyDescent="0.2">
      <c r="B42" s="10" t="s">
        <v>7</v>
      </c>
      <c r="C42" s="40" t="s">
        <v>12</v>
      </c>
      <c r="D42" s="8">
        <v>2500</v>
      </c>
      <c r="E42" s="34" t="s">
        <v>38</v>
      </c>
    </row>
    <row r="43" spans="2:5" ht="22.5" customHeight="1" x14ac:dyDescent="0.2">
      <c r="B43" s="44" t="s">
        <v>3</v>
      </c>
      <c r="C43" s="44"/>
      <c r="D43" s="13">
        <f>SUM(D42:D42)</f>
        <v>2500</v>
      </c>
      <c r="E43" s="24"/>
    </row>
    <row r="44" spans="2:5" ht="22.5" customHeight="1" x14ac:dyDescent="0.25">
      <c r="B44" s="9" t="s">
        <v>17</v>
      </c>
      <c r="C44" s="27" t="s">
        <v>12</v>
      </c>
      <c r="D44" s="17">
        <v>55000</v>
      </c>
      <c r="E44" s="50" t="s">
        <v>37</v>
      </c>
    </row>
    <row r="45" spans="2:5" ht="22.5" customHeight="1" x14ac:dyDescent="0.25">
      <c r="B45" s="9" t="s">
        <v>17</v>
      </c>
      <c r="C45" s="27" t="s">
        <v>28</v>
      </c>
      <c r="D45" s="17">
        <v>50000</v>
      </c>
      <c r="E45" s="51"/>
    </row>
    <row r="46" spans="2:5" ht="22.5" customHeight="1" x14ac:dyDescent="0.2">
      <c r="B46" s="44" t="s">
        <v>3</v>
      </c>
      <c r="C46" s="44"/>
      <c r="D46" s="13">
        <f>D44+D45</f>
        <v>105000</v>
      </c>
      <c r="E46" s="24"/>
    </row>
    <row r="47" spans="2:5" ht="32.25" customHeight="1" x14ac:dyDescent="0.25">
      <c r="B47" s="9" t="s">
        <v>40</v>
      </c>
      <c r="C47" s="27" t="s">
        <v>12</v>
      </c>
      <c r="D47" s="17">
        <v>2500</v>
      </c>
      <c r="E47" s="43" t="s">
        <v>41</v>
      </c>
    </row>
    <row r="48" spans="2:5" ht="22.5" customHeight="1" x14ac:dyDescent="0.2">
      <c r="B48" s="44" t="s">
        <v>3</v>
      </c>
      <c r="C48" s="44"/>
      <c r="D48" s="13">
        <f>D47</f>
        <v>2500</v>
      </c>
      <c r="E48" s="24"/>
    </row>
    <row r="49" spans="2:5" ht="32.25" customHeight="1" x14ac:dyDescent="0.25">
      <c r="B49" s="9" t="s">
        <v>42</v>
      </c>
      <c r="C49" s="27" t="s">
        <v>12</v>
      </c>
      <c r="D49" s="17">
        <v>2500</v>
      </c>
      <c r="E49" s="43" t="s">
        <v>41</v>
      </c>
    </row>
    <row r="50" spans="2:5" ht="22.5" customHeight="1" x14ac:dyDescent="0.2">
      <c r="B50" s="45" t="s">
        <v>3</v>
      </c>
      <c r="C50" s="46"/>
      <c r="D50" s="42">
        <f>D49</f>
        <v>2500</v>
      </c>
      <c r="E50" s="24"/>
    </row>
    <row r="51" spans="2:5" ht="30" customHeight="1" x14ac:dyDescent="0.25">
      <c r="B51" s="9" t="s">
        <v>43</v>
      </c>
      <c r="C51" s="27" t="s">
        <v>12</v>
      </c>
      <c r="D51" s="17">
        <v>2500</v>
      </c>
      <c r="E51" s="43" t="s">
        <v>41</v>
      </c>
    </row>
    <row r="52" spans="2:5" ht="22.5" customHeight="1" x14ac:dyDescent="0.2">
      <c r="B52" s="45" t="s">
        <v>3</v>
      </c>
      <c r="C52" s="46"/>
      <c r="D52" s="13">
        <f>D51</f>
        <v>2500</v>
      </c>
      <c r="E52" s="24"/>
    </row>
    <row r="53" spans="2:5" ht="30" customHeight="1" x14ac:dyDescent="0.25">
      <c r="B53" s="41" t="s">
        <v>44</v>
      </c>
      <c r="C53" s="27" t="s">
        <v>12</v>
      </c>
      <c r="D53" s="17">
        <v>20000</v>
      </c>
      <c r="E53" s="43" t="s">
        <v>41</v>
      </c>
    </row>
    <row r="54" spans="2:5" ht="22.5" customHeight="1" x14ac:dyDescent="0.2">
      <c r="B54" s="45" t="s">
        <v>3</v>
      </c>
      <c r="C54" s="46"/>
      <c r="D54" s="13">
        <f>D53</f>
        <v>20000</v>
      </c>
      <c r="E54" s="24"/>
    </row>
    <row r="55" spans="2:5" ht="33" customHeight="1" x14ac:dyDescent="0.25">
      <c r="B55" s="9" t="s">
        <v>32</v>
      </c>
      <c r="C55" s="27" t="s">
        <v>12</v>
      </c>
      <c r="D55" s="17">
        <v>22000</v>
      </c>
      <c r="E55" s="43" t="s">
        <v>41</v>
      </c>
    </row>
    <row r="56" spans="2:5" ht="22.5" customHeight="1" x14ac:dyDescent="0.2">
      <c r="B56" s="26"/>
      <c r="C56" s="26" t="s">
        <v>46</v>
      </c>
      <c r="D56" s="13">
        <f>D55</f>
        <v>22000</v>
      </c>
    </row>
    <row r="57" spans="2:5" ht="22.5" customHeight="1" x14ac:dyDescent="0.25">
      <c r="B57" s="44" t="s">
        <v>39</v>
      </c>
      <c r="C57" s="44" t="s">
        <v>18</v>
      </c>
      <c r="D57" s="18">
        <f>D46+D43+D41+D39+D37+D32+D30+D28+D26+D24+D22+D20</f>
        <v>2723780</v>
      </c>
    </row>
    <row r="58" spans="2:5" ht="22.5" customHeight="1" x14ac:dyDescent="0.25">
      <c r="B58" s="44" t="s">
        <v>45</v>
      </c>
      <c r="C58" s="44" t="s">
        <v>18</v>
      </c>
      <c r="D58" s="18">
        <f>D48+D50+D52+D54+D56</f>
        <v>49500</v>
      </c>
    </row>
    <row r="59" spans="2:5" ht="22.5" customHeight="1" x14ac:dyDescent="0.25">
      <c r="B59" s="44" t="s">
        <v>47</v>
      </c>
      <c r="C59" s="44" t="s">
        <v>18</v>
      </c>
      <c r="D59" s="18">
        <f>D57+D58</f>
        <v>2773280</v>
      </c>
    </row>
  </sheetData>
  <mergeCells count="25">
    <mergeCell ref="B8:C8"/>
    <mergeCell ref="C10:H10"/>
    <mergeCell ref="C11:H11"/>
    <mergeCell ref="E44:E45"/>
    <mergeCell ref="B30:C30"/>
    <mergeCell ref="E33:E34"/>
    <mergeCell ref="B43:C43"/>
    <mergeCell ref="B32:C32"/>
    <mergeCell ref="B39:C39"/>
    <mergeCell ref="B41:C41"/>
    <mergeCell ref="B35:C35"/>
    <mergeCell ref="B37:C37"/>
    <mergeCell ref="B26:C26"/>
    <mergeCell ref="B28:C28"/>
    <mergeCell ref="B48:C48"/>
    <mergeCell ref="B20:C20"/>
    <mergeCell ref="B24:C24"/>
    <mergeCell ref="B22:C22"/>
    <mergeCell ref="B46:C46"/>
    <mergeCell ref="B59:C59"/>
    <mergeCell ref="B58:C58"/>
    <mergeCell ref="B50:C50"/>
    <mergeCell ref="B52:C52"/>
    <mergeCell ref="B54:C54"/>
    <mergeCell ref="B57:C57"/>
  </mergeCells>
  <pageMargins left="0.70866141732283472" right="0.70866141732283472" top="0.74803149606299213" bottom="0.74803149606299213" header="0.31496062992125984" footer="0.31496062992125984"/>
  <pageSetup scale="30" orientation="landscape" r:id="rId1"/>
  <ignoredErrors>
    <ignoredError sqref="D37"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Segundo Trimestre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Hernández Vivanco</dc:creator>
  <cp:lastModifiedBy>Karin Andrea Nazal Fernández</cp:lastModifiedBy>
  <cp:lastPrinted>2022-08-17T19:23:15Z</cp:lastPrinted>
  <dcterms:created xsi:type="dcterms:W3CDTF">2014-07-07T20:18:20Z</dcterms:created>
  <dcterms:modified xsi:type="dcterms:W3CDTF">2022-08-17T19:23:50Z</dcterms:modified>
</cp:coreProperties>
</file>