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D:\SUBDERE\SUBDERE 2021\1.- DAF 2021\Glosas 2021\14 envío 4° Trimestre\Programa 05 Glosa 01\"/>
    </mc:Choice>
  </mc:AlternateContent>
  <xr:revisionPtr revIDLastSave="0" documentId="13_ncr:1_{C4F69E37-D461-4752-B3C6-73BBE9F06D57}" xr6:coauthVersionLast="47" xr6:coauthVersionMax="47" xr10:uidLastSave="{00000000-0000-0000-0000-000000000000}"/>
  <bookViews>
    <workbookView xWindow="-120" yWindow="-120" windowWidth="20730" windowHeight="11160" firstSheet="3" activeTab="3" xr2:uid="{00000000-000D-0000-FFFF-FFFF00000000}"/>
  </bookViews>
  <sheets>
    <sheet name="Primer T. 2021" sheetId="1" state="hidden" r:id="rId1"/>
    <sheet name="Segundo T. 2021" sheetId="2" state="hidden" r:id="rId2"/>
    <sheet name="Tercer T. 2021" sheetId="3" state="hidden" r:id="rId3"/>
    <sheet name="Cuarto T. 2021" sheetId="4" r:id="rId4"/>
  </sheets>
  <definedNames>
    <definedName name="_xlnm.Print_Area" localSheetId="3">'Cuarto T. 2021'!$A$1:$H$36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0" i="4" l="1"/>
  <c r="E35" i="3" l="1"/>
  <c r="E37" i="1"/>
  <c r="C21" i="1" s="1"/>
  <c r="A26" i="1"/>
  <c r="A27" i="1" s="1"/>
  <c r="A28" i="1" s="1"/>
  <c r="A29" i="1" s="1"/>
  <c r="A30" i="1" s="1"/>
  <c r="A31" i="1" s="1"/>
  <c r="A32" i="1" s="1"/>
  <c r="A33" i="1" l="1"/>
  <c r="A34" i="1" s="1"/>
  <c r="A35" i="1" s="1"/>
  <c r="A36" i="1" s="1"/>
  <c r="A37" i="1" s="1"/>
  <c r="E40" i="2" l="1"/>
  <c r="C19" i="2" l="1"/>
  <c r="C21" i="3" s="1"/>
  <c r="C22" i="1"/>
  <c r="C20" i="2" l="1"/>
  <c r="C22" i="3" l="1"/>
  <c r="C21" i="4" l="1"/>
  <c r="C22" i="4" s="1"/>
</calcChain>
</file>

<file path=xl/sharedStrings.xml><?xml version="1.0" encoding="utf-8"?>
<sst xmlns="http://schemas.openxmlformats.org/spreadsheetml/2006/main" count="192" uniqueCount="57">
  <si>
    <t>Programa 05</t>
  </si>
  <si>
    <t>Glosa 01 Transferencias de Capital a Otras Entidades Públicas</t>
  </si>
  <si>
    <t>Requerimiento:</t>
  </si>
  <si>
    <t>La Subsecretaría deberá informar a la Comisión Especial Mixta de Presupuestos y a las comisiones de Hacienda de ambas Cámaras, trimestralmente, a más tardar dentro de los quince días siguientes a su término, la distribución de las provisiones contempladas en este ítem, con especificación de los montos asignados por institución receptora, de la región beneficiada y del número del decreto que la autorizó. Asimismo, en igual plazo, dicha información deberá ser publicada en formato electrónico en la página web de la Subsecretaría.</t>
  </si>
  <si>
    <t>Periodicidad:</t>
  </si>
  <si>
    <t>Trimestral a ambas Cámaras, a más tardar dentro de los quince días siguientes a su término.</t>
  </si>
  <si>
    <t>Monto Inicial(*M$)</t>
  </si>
  <si>
    <t>Incremento</t>
  </si>
  <si>
    <t>Disminuciones</t>
  </si>
  <si>
    <t>Monto Vigente (M$)</t>
  </si>
  <si>
    <t>N°</t>
  </si>
  <si>
    <t xml:space="preserve">REGION </t>
  </si>
  <si>
    <t>INSTITUCION RECEPTORA</t>
  </si>
  <si>
    <t xml:space="preserve">N° Decreto </t>
  </si>
  <si>
    <t>MONTO (M$)</t>
  </si>
  <si>
    <t>Fecha Decreto</t>
  </si>
  <si>
    <t>Fecha Total Tramitación</t>
  </si>
  <si>
    <t>PROVISIÓN</t>
  </si>
  <si>
    <t xml:space="preserve"> </t>
  </si>
  <si>
    <t>SEGUNDO TRIMESTRE</t>
  </si>
  <si>
    <t>PRIMER TIMESTRE</t>
  </si>
  <si>
    <t>TERCER TIMESTRE</t>
  </si>
  <si>
    <t xml:space="preserve">           - Los decretos Nos. 1449, 1526 y 2150 corresponden a incrementos de Provisión AGES por devolución de recursos aignados</t>
  </si>
  <si>
    <t>Nota: - El valor asignado considera todos los decretos con Toma de Razón por parte de la CGR a la fecha del presente informe.</t>
  </si>
  <si>
    <t>Nota: El valor asignado considera todos los decretos con Toma de Razón por parte de la CGR a la fecha del presente informe.</t>
  </si>
  <si>
    <t>Saneamiento Sanitario</t>
  </si>
  <si>
    <t>Programa de Infraestructura Rural</t>
  </si>
  <si>
    <t>Energización</t>
  </si>
  <si>
    <t>Residuos Sólidos</t>
  </si>
  <si>
    <t xml:space="preserve">GORE INVERSION </t>
  </si>
  <si>
    <t xml:space="preserve"> I-V-VII-VIII-X-XI-XIII-XVI</t>
  </si>
  <si>
    <t xml:space="preserve"> IV-VII-VIII-X-XI-XIII-XIV</t>
  </si>
  <si>
    <t>Puesta en Valor del Patrimonio</t>
  </si>
  <si>
    <t xml:space="preserve"> II-III-IV-VIII-X-XI</t>
  </si>
  <si>
    <t xml:space="preserve"> III-V-VIII-X-XI</t>
  </si>
  <si>
    <t>SUBDERE</t>
  </si>
  <si>
    <t>NACIONAL</t>
  </si>
  <si>
    <t xml:space="preserve"> IV-VII-VIII-IX-X-XI-XII-XIII</t>
  </si>
  <si>
    <t>Regularización Mayores Ingresos Propios</t>
  </si>
  <si>
    <t xml:space="preserve"> NACIONAL</t>
  </si>
  <si>
    <t>Apoyo a la Gestión Subnacional</t>
  </si>
  <si>
    <t xml:space="preserve">Gastos Funcionamiento GORES </t>
  </si>
  <si>
    <t>GORES Y PRIVADOS</t>
  </si>
  <si>
    <t>FNDR Emergencia</t>
  </si>
  <si>
    <t>Apoyo al Empleo</t>
  </si>
  <si>
    <t xml:space="preserve"> I-IV-VII-VIII-IX-X-XII-XIII</t>
  </si>
  <si>
    <t xml:space="preserve"> I- III-IV-VIII-X-XIII</t>
  </si>
  <si>
    <t xml:space="preserve"> IV-IX-X-XIV</t>
  </si>
  <si>
    <t xml:space="preserve"> IV-V-VII-VIII-XI-XII-XIII</t>
  </si>
  <si>
    <t xml:space="preserve"> GORE III - Dirección de Arquitectura MOP</t>
  </si>
  <si>
    <t xml:space="preserve"> III - NACIONAL</t>
  </si>
  <si>
    <t xml:space="preserve">GORE FORTALECIMIENTO </t>
  </si>
  <si>
    <t>FNDR Emergencia, Regularización Mayores Ingresos Propios</t>
  </si>
  <si>
    <t>SUBSECRETARIA INTERIOR</t>
  </si>
  <si>
    <t xml:space="preserve"> I-IV</t>
  </si>
  <si>
    <t>Ley N° 20378 FAR</t>
  </si>
  <si>
    <t>CUARTO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</si>
</sst>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_-* #,##0_-;\-* #,##0_-;_-* &quot;-&quot;??_-;_-@_-"/>
    <numFmt numFmtId="166" formatCode="dd/mm/yyyy;@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Verdana"/>
      <family val="2"/>
    </font>
    <font>
      <sz val="8"/>
      <color theme="1"/>
      <name val="Calibri"/>
      <family val="2"/>
      <scheme val="minor"/>
    </font>
    <font>
      <sz val="8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9"/>
      <name val="Times New Roman"/>
      <family val="1"/>
    </font>
    <font>
      <sz val="9"/>
      <name val="Times New Roman"/>
      <family val="1"/>
    </font>
    <font>
      <sz val="11"/>
      <color theme="1"/>
      <name val="Times New Roman"/>
      <family val="1"/>
    </font>
    <font>
      <sz val="11"/>
      <name val="Times New Roman"/>
      <family val="1"/>
    </font>
    <font>
      <sz val="10"/>
      <color theme="1"/>
      <name val="Verdana"/>
      <family val="2"/>
    </font>
    <font>
      <sz val="10"/>
      <color indexed="56"/>
      <name val="Verdana"/>
      <family val="2"/>
    </font>
    <font>
      <sz val="10"/>
      <name val="Verdana"/>
      <family val="2"/>
    </font>
    <font>
      <b/>
      <sz val="10"/>
      <color theme="1"/>
      <name val="Verdana"/>
      <family val="2"/>
    </font>
    <font>
      <sz val="10"/>
      <color rgb="FFFF0000"/>
      <name val="Verdana"/>
      <family val="2"/>
    </font>
    <font>
      <b/>
      <sz val="10"/>
      <color rgb="FFFF0000"/>
      <name val="Verdana"/>
      <family val="2"/>
    </font>
    <font>
      <sz val="9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FFDFC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right"/>
    </xf>
    <xf numFmtId="14" fontId="4" fillId="2" borderId="12" xfId="0" applyNumberFormat="1" applyFont="1" applyFill="1" applyBorder="1" applyAlignment="1">
      <alignment horizontal="left" vertical="center" wrapText="1"/>
    </xf>
    <xf numFmtId="0" fontId="5" fillId="2" borderId="12" xfId="0" applyFont="1" applyFill="1" applyBorder="1"/>
    <xf numFmtId="0" fontId="4" fillId="2" borderId="12" xfId="0" applyFont="1" applyFill="1" applyBorder="1" applyAlignment="1">
      <alignment vertical="center" wrapText="1"/>
    </xf>
    <xf numFmtId="0" fontId="8" fillId="2" borderId="12" xfId="0" applyFont="1" applyFill="1" applyBorder="1" applyAlignment="1">
      <alignment horizontal="left" vertical="center" wrapText="1"/>
    </xf>
    <xf numFmtId="0" fontId="6" fillId="2" borderId="12" xfId="0" applyFont="1" applyFill="1" applyBorder="1" applyAlignment="1">
      <alignment horizontal="center" vertical="center"/>
    </xf>
    <xf numFmtId="3" fontId="7" fillId="2" borderId="12" xfId="0" applyNumberFormat="1" applyFont="1" applyFill="1" applyBorder="1" applyAlignment="1">
      <alignment horizontal="right" vertical="center"/>
    </xf>
    <xf numFmtId="14" fontId="8" fillId="2" borderId="12" xfId="0" applyNumberFormat="1" applyFont="1" applyFill="1" applyBorder="1" applyAlignment="1">
      <alignment horizontal="right" vertical="center"/>
    </xf>
    <xf numFmtId="166" fontId="8" fillId="2" borderId="12" xfId="1" applyNumberFormat="1" applyFont="1" applyFill="1" applyBorder="1" applyAlignment="1">
      <alignment vertical="center" wrapText="1"/>
    </xf>
    <xf numFmtId="0" fontId="3" fillId="0" borderId="0" xfId="0" applyFont="1"/>
    <xf numFmtId="0" fontId="9" fillId="0" borderId="0" xfId="0" applyFont="1"/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right"/>
    </xf>
    <xf numFmtId="0" fontId="10" fillId="0" borderId="0" xfId="0" applyFont="1" applyAlignment="1">
      <alignment horizontal="right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left"/>
    </xf>
    <xf numFmtId="0" fontId="11" fillId="0" borderId="0" xfId="0" applyFont="1"/>
    <xf numFmtId="0" fontId="2" fillId="3" borderId="12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left" vertical="justify"/>
    </xf>
    <xf numFmtId="0" fontId="13" fillId="0" borderId="0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horizontal="right" vertical="justify"/>
    </xf>
    <xf numFmtId="0" fontId="2" fillId="4" borderId="16" xfId="0" applyFont="1" applyFill="1" applyBorder="1" applyAlignment="1">
      <alignment horizontal="left" vertical="center"/>
    </xf>
    <xf numFmtId="0" fontId="13" fillId="4" borderId="18" xfId="0" applyFont="1" applyFill="1" applyBorder="1" applyAlignment="1">
      <alignment vertical="justify"/>
    </xf>
    <xf numFmtId="0" fontId="13" fillId="4" borderId="17" xfId="0" applyFont="1" applyFill="1" applyBorder="1" applyAlignment="1">
      <alignment vertical="justify"/>
    </xf>
    <xf numFmtId="0" fontId="2" fillId="4" borderId="20" xfId="0" applyFont="1" applyFill="1" applyBorder="1" applyAlignment="1">
      <alignment horizontal="left" vertical="center"/>
    </xf>
    <xf numFmtId="0" fontId="2" fillId="2" borderId="12" xfId="0" applyFont="1" applyFill="1" applyBorder="1" applyAlignment="1">
      <alignment horizontal="center" vertical="center" wrapText="1"/>
    </xf>
    <xf numFmtId="0" fontId="13" fillId="2" borderId="12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right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justify"/>
    </xf>
    <xf numFmtId="0" fontId="11" fillId="0" borderId="0" xfId="0" applyFont="1" applyFill="1" applyBorder="1" applyAlignment="1">
      <alignment horizontal="right"/>
    </xf>
    <xf numFmtId="3" fontId="13" fillId="4" borderId="17" xfId="0" applyNumberFormat="1" applyFont="1" applyFill="1" applyBorder="1" applyAlignment="1">
      <alignment horizontal="right" vertical="justify"/>
    </xf>
    <xf numFmtId="3" fontId="13" fillId="4" borderId="19" xfId="0" applyNumberFormat="1" applyFont="1" applyFill="1" applyBorder="1" applyAlignment="1">
      <alignment horizontal="right" vertical="justify"/>
    </xf>
    <xf numFmtId="0" fontId="11" fillId="0" borderId="0" xfId="0" applyFont="1" applyAlignment="1">
      <alignment horizontal="center" vertical="center" wrapText="1"/>
    </xf>
    <xf numFmtId="165" fontId="11" fillId="0" borderId="0" xfId="1" applyNumberFormat="1" applyFont="1" applyAlignment="1">
      <alignment horizontal="left" vertical="center" wrapText="1"/>
    </xf>
    <xf numFmtId="0" fontId="13" fillId="2" borderId="12" xfId="0" applyFont="1" applyFill="1" applyBorder="1" applyAlignment="1">
      <alignment horizontal="left" vertical="center" wrapText="1"/>
    </xf>
    <xf numFmtId="0" fontId="13" fillId="2" borderId="12" xfId="0" applyFont="1" applyFill="1" applyBorder="1" applyAlignment="1">
      <alignment horizontal="right" vertical="center" wrapText="1"/>
    </xf>
    <xf numFmtId="14" fontId="13" fillId="2" borderId="12" xfId="0" applyNumberFormat="1" applyFont="1" applyFill="1" applyBorder="1" applyAlignment="1">
      <alignment horizontal="center" vertical="center" wrapText="1"/>
    </xf>
    <xf numFmtId="0" fontId="14" fillId="0" borderId="0" xfId="0" applyFont="1" applyAlignment="1">
      <alignment horizontal="right"/>
    </xf>
    <xf numFmtId="0" fontId="13" fillId="2" borderId="12" xfId="0" applyFont="1" applyFill="1" applyBorder="1"/>
    <xf numFmtId="14" fontId="13" fillId="2" borderId="12" xfId="0" applyNumberFormat="1" applyFont="1" applyFill="1" applyBorder="1" applyAlignment="1">
      <alignment horizontal="left" vertical="center" wrapText="1"/>
    </xf>
    <xf numFmtId="3" fontId="2" fillId="2" borderId="12" xfId="0" applyNumberFormat="1" applyFont="1" applyFill="1" applyBorder="1" applyAlignment="1">
      <alignment horizontal="right" vertical="center" wrapText="1"/>
    </xf>
    <xf numFmtId="14" fontId="13" fillId="2" borderId="12" xfId="0" applyNumberFormat="1" applyFont="1" applyFill="1" applyBorder="1" applyAlignment="1">
      <alignment horizontal="right" vertical="center" wrapText="1"/>
    </xf>
    <xf numFmtId="14" fontId="13" fillId="2" borderId="12" xfId="0" applyNumberFormat="1" applyFont="1" applyFill="1" applyBorder="1" applyAlignment="1">
      <alignment vertical="center" wrapText="1"/>
    </xf>
    <xf numFmtId="0" fontId="13" fillId="2" borderId="12" xfId="0" applyFont="1" applyFill="1" applyBorder="1" applyAlignment="1">
      <alignment vertical="center" wrapText="1"/>
    </xf>
    <xf numFmtId="3" fontId="13" fillId="2" borderId="12" xfId="0" applyNumberFormat="1" applyFont="1" applyFill="1" applyBorder="1" applyAlignment="1">
      <alignment horizontal="right" vertical="center" wrapText="1"/>
    </xf>
    <xf numFmtId="3" fontId="15" fillId="2" borderId="12" xfId="0" applyNumberFormat="1" applyFont="1" applyFill="1" applyBorder="1" applyAlignment="1">
      <alignment horizontal="right" vertical="center" wrapText="1"/>
    </xf>
    <xf numFmtId="3" fontId="2" fillId="4" borderId="17" xfId="0" applyNumberFormat="1" applyFont="1" applyFill="1" applyBorder="1" applyAlignment="1">
      <alignment horizontal="right" vertical="justify"/>
    </xf>
    <xf numFmtId="0" fontId="13" fillId="2" borderId="12" xfId="0" applyFont="1" applyFill="1" applyBorder="1" applyAlignment="1">
      <alignment horizontal="center" wrapText="1"/>
    </xf>
    <xf numFmtId="0" fontId="2" fillId="0" borderId="0" xfId="0" applyFont="1" applyAlignment="1">
      <alignment horizontal="center" vertical="center"/>
    </xf>
    <xf numFmtId="0" fontId="16" fillId="0" borderId="0" xfId="0" applyFont="1" applyAlignment="1">
      <alignment horizontal="left"/>
    </xf>
    <xf numFmtId="0" fontId="2" fillId="2" borderId="12" xfId="0" applyFont="1" applyFill="1" applyBorder="1"/>
    <xf numFmtId="0" fontId="2" fillId="0" borderId="0" xfId="0" applyFont="1" applyFill="1" applyBorder="1"/>
    <xf numFmtId="3" fontId="13" fillId="0" borderId="0" xfId="0" applyNumberFormat="1" applyFont="1" applyFill="1" applyBorder="1" applyAlignment="1">
      <alignment horizontal="left" vertical="center" wrapText="1"/>
    </xf>
    <xf numFmtId="0" fontId="13" fillId="2" borderId="12" xfId="0" applyFont="1" applyFill="1" applyBorder="1" applyAlignment="1">
      <alignment vertical="center"/>
    </xf>
    <xf numFmtId="0" fontId="17" fillId="2" borderId="12" xfId="0" applyFont="1" applyFill="1" applyBorder="1" applyAlignment="1">
      <alignment horizontal="left" vertical="center" wrapText="1"/>
    </xf>
    <xf numFmtId="0" fontId="17" fillId="2" borderId="12" xfId="0" applyFont="1" applyFill="1" applyBorder="1" applyAlignment="1">
      <alignment horizontal="center" wrapText="1"/>
    </xf>
    <xf numFmtId="0" fontId="17" fillId="2" borderId="12" xfId="0" applyFont="1" applyFill="1" applyBorder="1" applyAlignment="1">
      <alignment horizontal="center" vertical="center" wrapText="1"/>
    </xf>
    <xf numFmtId="3" fontId="13" fillId="2" borderId="12" xfId="0" applyNumberFormat="1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12" fillId="3" borderId="13" xfId="0" applyFont="1" applyFill="1" applyBorder="1" applyAlignment="1">
      <alignment horizontal="left" vertical="center" wrapText="1"/>
    </xf>
    <xf numFmtId="0" fontId="13" fillId="3" borderId="14" xfId="0" applyFont="1" applyFill="1" applyBorder="1" applyAlignment="1">
      <alignment horizontal="left" vertical="center" wrapText="1"/>
    </xf>
    <xf numFmtId="0" fontId="13" fillId="3" borderId="15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1" fillId="2" borderId="0" xfId="0" applyFont="1" applyFill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left" vertical="center" wrapText="1"/>
    </xf>
    <xf numFmtId="0" fontId="13" fillId="3" borderId="3" xfId="0" applyFont="1" applyFill="1" applyBorder="1" applyAlignment="1">
      <alignment horizontal="left" vertical="center" wrapText="1"/>
    </xf>
    <xf numFmtId="0" fontId="13" fillId="3" borderId="4" xfId="0" applyFont="1" applyFill="1" applyBorder="1" applyAlignment="1">
      <alignment horizontal="left" vertical="center" wrapText="1"/>
    </xf>
    <xf numFmtId="0" fontId="13" fillId="3" borderId="6" xfId="0" applyFont="1" applyFill="1" applyBorder="1" applyAlignment="1">
      <alignment horizontal="left" vertical="center" wrapText="1"/>
    </xf>
    <xf numFmtId="0" fontId="13" fillId="3" borderId="0" xfId="0" applyFont="1" applyFill="1" applyBorder="1" applyAlignment="1">
      <alignment horizontal="left" vertical="center" wrapText="1"/>
    </xf>
    <xf numFmtId="0" fontId="13" fillId="3" borderId="7" xfId="0" applyFont="1" applyFill="1" applyBorder="1" applyAlignment="1">
      <alignment horizontal="left" vertical="center" wrapText="1"/>
    </xf>
    <xf numFmtId="0" fontId="13" fillId="3" borderId="9" xfId="0" applyFont="1" applyFill="1" applyBorder="1" applyAlignment="1">
      <alignment horizontal="left" vertical="center" wrapText="1"/>
    </xf>
    <xf numFmtId="0" fontId="13" fillId="3" borderId="10" xfId="0" applyFont="1" applyFill="1" applyBorder="1" applyAlignment="1">
      <alignment horizontal="left" vertical="center" wrapText="1"/>
    </xf>
    <xf numFmtId="0" fontId="13" fillId="3" borderId="11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/>
    </xf>
    <xf numFmtId="0" fontId="0" fillId="2" borderId="0" xfId="0" applyFill="1"/>
    <xf numFmtId="0" fontId="2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right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3" fillId="2" borderId="0" xfId="0" applyFont="1" applyFill="1"/>
    <xf numFmtId="0" fontId="14" fillId="2" borderId="0" xfId="0" applyFont="1" applyFill="1" applyAlignment="1">
      <alignment horizontal="left"/>
    </xf>
    <xf numFmtId="0" fontId="11" fillId="2" borderId="0" xfId="0" applyFont="1" applyFill="1"/>
    <xf numFmtId="0" fontId="11" fillId="2" borderId="0" xfId="0" applyFont="1" applyFill="1" applyAlignment="1">
      <alignment horizontal="left" vertical="center" wrapText="1"/>
    </xf>
    <xf numFmtId="0" fontId="14" fillId="2" borderId="0" xfId="0" applyFont="1" applyFill="1" applyAlignment="1">
      <alignment horizontal="right"/>
    </xf>
    <xf numFmtId="0" fontId="11" fillId="2" borderId="0" xfId="0" applyFont="1" applyFill="1" applyAlignment="1">
      <alignment horizontal="center"/>
    </xf>
    <xf numFmtId="0" fontId="11" fillId="2" borderId="0" xfId="0" applyFont="1" applyFill="1" applyAlignment="1">
      <alignment horizontal="left" vertical="justify"/>
    </xf>
    <xf numFmtId="0" fontId="11" fillId="2" borderId="0" xfId="0" applyFont="1" applyFill="1" applyBorder="1" applyAlignment="1">
      <alignment horizontal="right"/>
    </xf>
    <xf numFmtId="0" fontId="13" fillId="2" borderId="0" xfId="0" applyFont="1" applyFill="1" applyBorder="1" applyAlignment="1">
      <alignment horizontal="left" vertical="justify"/>
    </xf>
    <xf numFmtId="0" fontId="13" fillId="2" borderId="0" xfId="0" applyFont="1" applyFill="1" applyBorder="1" applyAlignment="1">
      <alignment horizontal="left" vertical="center" wrapText="1"/>
    </xf>
    <xf numFmtId="0" fontId="13" fillId="2" borderId="0" xfId="0" applyFont="1" applyFill="1" applyBorder="1" applyAlignment="1">
      <alignment horizontal="right" vertical="justify"/>
    </xf>
    <xf numFmtId="165" fontId="11" fillId="2" borderId="0" xfId="1" applyNumberFormat="1" applyFont="1" applyFill="1" applyAlignment="1">
      <alignment horizontal="left" vertical="center" wrapText="1"/>
    </xf>
    <xf numFmtId="0" fontId="2" fillId="2" borderId="0" xfId="0" applyFont="1" applyFill="1" applyBorder="1"/>
    <xf numFmtId="0" fontId="2" fillId="5" borderId="12" xfId="0" applyFont="1" applyFill="1" applyBorder="1" applyAlignment="1">
      <alignment horizontal="center" vertical="center" wrapText="1"/>
    </xf>
    <xf numFmtId="0" fontId="14" fillId="5" borderId="1" xfId="0" applyFont="1" applyFill="1" applyBorder="1" applyAlignment="1">
      <alignment horizontal="center" vertical="center"/>
    </xf>
    <xf numFmtId="0" fontId="11" fillId="5" borderId="2" xfId="0" applyFont="1" applyFill="1" applyBorder="1" applyAlignment="1">
      <alignment horizontal="left" vertical="center" wrapText="1"/>
    </xf>
    <xf numFmtId="0" fontId="11" fillId="5" borderId="3" xfId="0" applyFont="1" applyFill="1" applyBorder="1" applyAlignment="1">
      <alignment horizontal="left" vertical="center" wrapText="1"/>
    </xf>
    <xf numFmtId="0" fontId="11" fillId="5" borderId="4" xfId="0" applyFont="1" applyFill="1" applyBorder="1" applyAlignment="1">
      <alignment horizontal="left" vertical="center" wrapText="1"/>
    </xf>
    <xf numFmtId="0" fontId="14" fillId="5" borderId="5" xfId="0" applyFont="1" applyFill="1" applyBorder="1" applyAlignment="1">
      <alignment horizontal="center" vertical="center"/>
    </xf>
    <xf numFmtId="0" fontId="11" fillId="5" borderId="6" xfId="0" applyFont="1" applyFill="1" applyBorder="1" applyAlignment="1">
      <alignment horizontal="left" vertical="center" wrapText="1"/>
    </xf>
    <xf numFmtId="0" fontId="11" fillId="5" borderId="0" xfId="0" applyFont="1" applyFill="1" applyBorder="1" applyAlignment="1">
      <alignment horizontal="left" vertical="center" wrapText="1"/>
    </xf>
    <xf numFmtId="0" fontId="11" fillId="5" borderId="7" xfId="0" applyFont="1" applyFill="1" applyBorder="1" applyAlignment="1">
      <alignment horizontal="left" vertical="center" wrapText="1"/>
    </xf>
    <xf numFmtId="0" fontId="14" fillId="5" borderId="8" xfId="0" applyFont="1" applyFill="1" applyBorder="1" applyAlignment="1">
      <alignment horizontal="center" vertical="center"/>
    </xf>
    <xf numFmtId="0" fontId="11" fillId="5" borderId="9" xfId="0" applyFont="1" applyFill="1" applyBorder="1" applyAlignment="1">
      <alignment horizontal="left" vertical="center" wrapText="1"/>
    </xf>
    <xf numFmtId="0" fontId="11" fillId="5" borderId="10" xfId="0" applyFont="1" applyFill="1" applyBorder="1" applyAlignment="1">
      <alignment horizontal="left" vertical="center" wrapText="1"/>
    </xf>
    <xf numFmtId="0" fontId="11" fillId="5" borderId="11" xfId="0" applyFont="1" applyFill="1" applyBorder="1" applyAlignment="1">
      <alignment horizontal="left" vertical="center" wrapText="1"/>
    </xf>
    <xf numFmtId="0" fontId="14" fillId="5" borderId="12" xfId="0" applyFont="1" applyFill="1" applyBorder="1" applyAlignment="1">
      <alignment horizontal="center" vertical="center"/>
    </xf>
    <xf numFmtId="0" fontId="11" fillId="5" borderId="13" xfId="0" applyFont="1" applyFill="1" applyBorder="1" applyAlignment="1">
      <alignment horizontal="left" vertical="center" wrapText="1"/>
    </xf>
    <xf numFmtId="0" fontId="11" fillId="5" borderId="14" xfId="0" applyFont="1" applyFill="1" applyBorder="1" applyAlignment="1">
      <alignment horizontal="left" vertical="center" wrapText="1"/>
    </xf>
    <xf numFmtId="0" fontId="11" fillId="5" borderId="15" xfId="0" applyFont="1" applyFill="1" applyBorder="1" applyAlignment="1">
      <alignment horizontal="left" vertical="center" wrapText="1"/>
    </xf>
    <xf numFmtId="0" fontId="2" fillId="5" borderId="12" xfId="0" applyFont="1" applyFill="1" applyBorder="1" applyAlignment="1">
      <alignment horizontal="left" vertical="center"/>
    </xf>
    <xf numFmtId="3" fontId="2" fillId="5" borderId="12" xfId="0" applyNumberFormat="1" applyFont="1" applyFill="1" applyBorder="1" applyAlignment="1">
      <alignment horizontal="right" vertical="justify"/>
    </xf>
    <xf numFmtId="0" fontId="13" fillId="5" borderId="12" xfId="0" applyFont="1" applyFill="1" applyBorder="1" applyAlignment="1">
      <alignment vertical="justify"/>
    </xf>
    <xf numFmtId="3" fontId="13" fillId="5" borderId="12" xfId="0" applyNumberFormat="1" applyFont="1" applyFill="1" applyBorder="1" applyAlignment="1">
      <alignment horizontal="right" vertical="justify"/>
    </xf>
    <xf numFmtId="0" fontId="2" fillId="5" borderId="12" xfId="0" applyFont="1" applyFill="1" applyBorder="1"/>
    <xf numFmtId="3" fontId="11" fillId="2" borderId="12" xfId="0" applyNumberFormat="1" applyFont="1" applyFill="1" applyBorder="1" applyAlignment="1">
      <alignment horizontal="right" vertical="center" wrapText="1"/>
    </xf>
  </cellXfs>
  <cellStyles count="2">
    <cellStyle name="Millares 2" xfId="1" xr:uid="{00000000-0005-0000-0000-000000000000}"/>
    <cellStyle name="Normal" xfId="0" builtinId="0"/>
  </cellStyles>
  <dxfs count="0"/>
  <tableStyles count="0" defaultTableStyle="TableStyleMedium2" defaultPivotStyle="PivotStyleLight16"/>
  <colors>
    <mruColors>
      <color rgb="FFCFFDFC"/>
      <color rgb="FFABFBF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190499</xdr:rowOff>
    </xdr:from>
    <xdr:to>
      <xdr:col>1</xdr:col>
      <xdr:colOff>1238250</xdr:colOff>
      <xdr:row>6</xdr:row>
      <xdr:rowOff>180974</xdr:rowOff>
    </xdr:to>
    <xdr:pic>
      <xdr:nvPicPr>
        <xdr:cNvPr id="4" name="1 Imagen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90499"/>
          <a:ext cx="1238250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1238250</xdr:colOff>
      <xdr:row>4</xdr:row>
      <xdr:rowOff>257175</xdr:rowOff>
    </xdr:to>
    <xdr:pic>
      <xdr:nvPicPr>
        <xdr:cNvPr id="6" name="1 Imagen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90500"/>
          <a:ext cx="1238250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1323975</xdr:colOff>
      <xdr:row>7</xdr:row>
      <xdr:rowOff>38100</xdr:rowOff>
    </xdr:to>
    <xdr:pic>
      <xdr:nvPicPr>
        <xdr:cNvPr id="3" name="1 Imagen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90500"/>
          <a:ext cx="1323975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190499</xdr:rowOff>
    </xdr:from>
    <xdr:to>
      <xdr:col>1</xdr:col>
      <xdr:colOff>1714500</xdr:colOff>
      <xdr:row>7</xdr:row>
      <xdr:rowOff>47624</xdr:rowOff>
    </xdr:to>
    <xdr:pic>
      <xdr:nvPicPr>
        <xdr:cNvPr id="7" name="1 Imagen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90499"/>
          <a:ext cx="1714500" cy="1190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8"/>
  <sheetViews>
    <sheetView topLeftCell="A9" workbookViewId="0">
      <selection activeCell="D21" sqref="D21"/>
    </sheetView>
  </sheetViews>
  <sheetFormatPr baseColWidth="10" defaultRowHeight="15" x14ac:dyDescent="0.25"/>
  <cols>
    <col min="1" max="1" width="3.85546875" customWidth="1"/>
    <col min="2" max="2" width="30.28515625" customWidth="1"/>
    <col min="3" max="3" width="25.140625" customWidth="1"/>
    <col min="4" max="4" width="11" customWidth="1"/>
    <col min="5" max="5" width="11.7109375" customWidth="1"/>
    <col min="6" max="6" width="13.5703125" bestFit="1" customWidth="1"/>
    <col min="7" max="7" width="16.28515625" customWidth="1"/>
    <col min="8" max="8" width="45.140625" customWidth="1"/>
  </cols>
  <sheetData>
    <row r="1" spans="1:12" x14ac:dyDescent="0.25">
      <c r="B1" s="1"/>
      <c r="D1" s="13"/>
      <c r="E1" s="14"/>
      <c r="F1" s="15"/>
      <c r="G1" s="15"/>
      <c r="H1" s="16"/>
    </row>
    <row r="2" spans="1:12" x14ac:dyDescent="0.25">
      <c r="B2" s="1"/>
      <c r="D2" s="13"/>
      <c r="E2" s="14"/>
      <c r="F2" s="15"/>
      <c r="G2" s="15"/>
      <c r="H2" s="15"/>
    </row>
    <row r="3" spans="1:12" x14ac:dyDescent="0.25">
      <c r="B3" s="1"/>
      <c r="E3" s="2"/>
      <c r="F3" s="3"/>
      <c r="G3" s="3"/>
      <c r="H3" s="3"/>
    </row>
    <row r="4" spans="1:12" x14ac:dyDescent="0.25">
      <c r="B4" s="1"/>
      <c r="E4" s="2"/>
      <c r="F4" s="3"/>
      <c r="G4" s="3"/>
      <c r="H4" s="3"/>
    </row>
    <row r="5" spans="1:12" x14ac:dyDescent="0.25">
      <c r="B5" s="1"/>
      <c r="E5" s="2"/>
      <c r="F5" s="3"/>
      <c r="G5" s="3"/>
      <c r="H5" s="3"/>
    </row>
    <row r="6" spans="1:12" x14ac:dyDescent="0.25">
      <c r="B6" s="1"/>
      <c r="E6" s="2"/>
      <c r="F6" s="3"/>
      <c r="G6" s="3"/>
      <c r="H6" s="3"/>
    </row>
    <row r="7" spans="1:12" x14ac:dyDescent="0.25">
      <c r="B7" s="1"/>
      <c r="E7" s="2"/>
      <c r="F7" s="3"/>
      <c r="G7" s="3"/>
      <c r="H7" s="3"/>
    </row>
    <row r="8" spans="1:12" x14ac:dyDescent="0.25">
      <c r="B8" s="67"/>
      <c r="C8" s="67"/>
      <c r="D8" s="67"/>
      <c r="E8" s="67"/>
      <c r="F8" s="30"/>
      <c r="G8" s="30"/>
      <c r="H8" s="30"/>
    </row>
    <row r="9" spans="1:12" x14ac:dyDescent="0.25">
      <c r="B9" s="68" t="s">
        <v>0</v>
      </c>
      <c r="C9" s="68"/>
      <c r="D9" s="68"/>
      <c r="E9" s="69"/>
      <c r="F9" s="30"/>
      <c r="G9" s="30"/>
      <c r="H9" s="30"/>
    </row>
    <row r="10" spans="1:12" x14ac:dyDescent="0.25">
      <c r="A10" s="12"/>
      <c r="B10" s="67" t="s">
        <v>1</v>
      </c>
      <c r="C10" s="67"/>
      <c r="D10" s="67"/>
      <c r="E10" s="69"/>
      <c r="F10" s="30"/>
      <c r="G10" s="30"/>
      <c r="H10" s="30"/>
    </row>
    <row r="11" spans="1:12" x14ac:dyDescent="0.25">
      <c r="B11" s="54" t="s">
        <v>20</v>
      </c>
      <c r="C11" s="17">
        <v>2021</v>
      </c>
      <c r="D11" s="19"/>
      <c r="E11" s="32"/>
      <c r="F11" s="30"/>
      <c r="G11" s="42"/>
      <c r="H11" s="30"/>
    </row>
    <row r="12" spans="1:12" x14ac:dyDescent="0.25">
      <c r="B12" s="70" t="s">
        <v>2</v>
      </c>
      <c r="C12" s="73" t="s">
        <v>3</v>
      </c>
      <c r="D12" s="74"/>
      <c r="E12" s="74"/>
      <c r="F12" s="74"/>
      <c r="G12" s="74"/>
      <c r="H12" s="75"/>
      <c r="L12" s="19"/>
    </row>
    <row r="13" spans="1:12" x14ac:dyDescent="0.25">
      <c r="B13" s="71"/>
      <c r="C13" s="76"/>
      <c r="D13" s="77"/>
      <c r="E13" s="77"/>
      <c r="F13" s="77"/>
      <c r="G13" s="77"/>
      <c r="H13" s="78"/>
    </row>
    <row r="14" spans="1:12" x14ac:dyDescent="0.25">
      <c r="B14" s="71"/>
      <c r="C14" s="76"/>
      <c r="D14" s="77"/>
      <c r="E14" s="77"/>
      <c r="F14" s="77"/>
      <c r="G14" s="77"/>
      <c r="H14" s="78"/>
    </row>
    <row r="15" spans="1:12" x14ac:dyDescent="0.25">
      <c r="B15" s="72"/>
      <c r="C15" s="79"/>
      <c r="D15" s="80"/>
      <c r="E15" s="80"/>
      <c r="F15" s="80"/>
      <c r="G15" s="80"/>
      <c r="H15" s="81"/>
    </row>
    <row r="16" spans="1:12" x14ac:dyDescent="0.25">
      <c r="B16" s="31"/>
      <c r="C16" s="33"/>
      <c r="D16" s="19"/>
      <c r="E16" s="32"/>
      <c r="F16" s="34"/>
      <c r="G16" s="30"/>
      <c r="H16" s="30"/>
    </row>
    <row r="17" spans="1:15" x14ac:dyDescent="0.25">
      <c r="B17" s="20" t="s">
        <v>4</v>
      </c>
      <c r="C17" s="64" t="s">
        <v>5</v>
      </c>
      <c r="D17" s="65"/>
      <c r="E17" s="65"/>
      <c r="F17" s="65"/>
      <c r="G17" s="65"/>
      <c r="H17" s="66"/>
      <c r="N17" s="19"/>
    </row>
    <row r="18" spans="1:15" ht="15.75" thickBot="1" x14ac:dyDescent="0.3">
      <c r="B18" s="31"/>
      <c r="C18" s="21"/>
      <c r="D18" s="21"/>
      <c r="E18" s="22"/>
      <c r="F18" s="23"/>
      <c r="G18" s="30"/>
      <c r="H18" s="30"/>
    </row>
    <row r="19" spans="1:15" ht="15.75" thickBot="1" x14ac:dyDescent="0.3">
      <c r="B19" s="24" t="s">
        <v>6</v>
      </c>
      <c r="C19" s="51">
        <v>110575941</v>
      </c>
      <c r="D19" s="21"/>
      <c r="E19" s="22"/>
      <c r="F19" s="23"/>
      <c r="G19" s="30"/>
      <c r="H19" s="30"/>
    </row>
    <row r="20" spans="1:15" ht="15.75" thickBot="1" x14ac:dyDescent="0.3">
      <c r="B20" s="25" t="s">
        <v>7</v>
      </c>
      <c r="C20" s="35">
        <v>0</v>
      </c>
      <c r="D20" s="21"/>
      <c r="E20" s="22"/>
      <c r="F20" s="23"/>
      <c r="G20" s="30"/>
      <c r="H20" s="30"/>
    </row>
    <row r="21" spans="1:15" ht="15.75" thickBot="1" x14ac:dyDescent="0.3">
      <c r="B21" s="26" t="s">
        <v>8</v>
      </c>
      <c r="C21" s="36">
        <f>+E37</f>
        <v>68228768</v>
      </c>
      <c r="D21" s="21"/>
      <c r="E21" s="22"/>
      <c r="F21" s="23"/>
      <c r="G21" s="30"/>
      <c r="H21" s="30"/>
    </row>
    <row r="22" spans="1:15" ht="15.75" thickBot="1" x14ac:dyDescent="0.3">
      <c r="B22" s="27" t="s">
        <v>9</v>
      </c>
      <c r="C22" s="51">
        <f>+C19+C20-C21</f>
        <v>42347173</v>
      </c>
      <c r="D22" s="21"/>
      <c r="E22" s="22"/>
      <c r="F22" s="23"/>
      <c r="G22" s="30"/>
      <c r="H22" s="30"/>
    </row>
    <row r="23" spans="1:15" x14ac:dyDescent="0.25">
      <c r="B23" s="37"/>
      <c r="C23" s="32"/>
      <c r="D23" s="32"/>
      <c r="E23" s="32"/>
      <c r="F23" s="38"/>
      <c r="G23" s="38"/>
      <c r="H23" s="38"/>
    </row>
    <row r="24" spans="1:15" ht="25.5" x14ac:dyDescent="0.25">
      <c r="A24" s="55" t="s">
        <v>10</v>
      </c>
      <c r="B24" s="28" t="s">
        <v>11</v>
      </c>
      <c r="C24" s="28" t="s">
        <v>12</v>
      </c>
      <c r="D24" s="28" t="s">
        <v>13</v>
      </c>
      <c r="E24" s="28" t="s">
        <v>14</v>
      </c>
      <c r="F24" s="28" t="s">
        <v>15</v>
      </c>
      <c r="G24" s="28" t="s">
        <v>16</v>
      </c>
      <c r="H24" s="28" t="s">
        <v>17</v>
      </c>
    </row>
    <row r="25" spans="1:15" x14ac:dyDescent="0.25">
      <c r="A25" s="43">
        <v>1</v>
      </c>
      <c r="B25" s="59" t="s">
        <v>33</v>
      </c>
      <c r="C25" s="60" t="s">
        <v>29</v>
      </c>
      <c r="D25" s="52">
        <v>32</v>
      </c>
      <c r="E25" s="49">
        <v>2778979</v>
      </c>
      <c r="F25" s="41">
        <v>44348</v>
      </c>
      <c r="G25" s="41">
        <v>44221</v>
      </c>
      <c r="H25" s="39" t="s">
        <v>27</v>
      </c>
    </row>
    <row r="26" spans="1:15" x14ac:dyDescent="0.25">
      <c r="A26" s="43">
        <f>+A25+1</f>
        <v>2</v>
      </c>
      <c r="B26" s="59" t="s">
        <v>34</v>
      </c>
      <c r="C26" s="60" t="s">
        <v>29</v>
      </c>
      <c r="D26" s="52">
        <v>53</v>
      </c>
      <c r="E26" s="49">
        <v>2236199</v>
      </c>
      <c r="F26" s="41">
        <v>44211</v>
      </c>
      <c r="G26" s="41">
        <v>44223</v>
      </c>
      <c r="H26" s="39" t="s">
        <v>28</v>
      </c>
      <c r="O26" s="18"/>
    </row>
    <row r="27" spans="1:15" x14ac:dyDescent="0.25">
      <c r="A27" s="43">
        <f t="shared" ref="A27:A37" si="0">+A26+1</f>
        <v>3</v>
      </c>
      <c r="B27" s="59" t="s">
        <v>41</v>
      </c>
      <c r="C27" s="60" t="s">
        <v>42</v>
      </c>
      <c r="D27" s="52">
        <v>115</v>
      </c>
      <c r="E27" s="49">
        <v>1504407</v>
      </c>
      <c r="F27" s="41">
        <v>44228</v>
      </c>
      <c r="G27" s="41">
        <v>44245</v>
      </c>
      <c r="H27" s="39" t="s">
        <v>40</v>
      </c>
      <c r="O27" s="18"/>
    </row>
    <row r="28" spans="1:15" x14ac:dyDescent="0.25">
      <c r="A28" s="43">
        <f t="shared" si="0"/>
        <v>4</v>
      </c>
      <c r="B28" s="39" t="s">
        <v>39</v>
      </c>
      <c r="C28" s="52" t="s">
        <v>35</v>
      </c>
      <c r="D28" s="52">
        <v>121</v>
      </c>
      <c r="E28" s="49">
        <v>4596</v>
      </c>
      <c r="F28" s="41">
        <v>44228</v>
      </c>
      <c r="G28" s="41">
        <v>44245</v>
      </c>
      <c r="H28" s="39" t="s">
        <v>25</v>
      </c>
    </row>
    <row r="29" spans="1:15" x14ac:dyDescent="0.25">
      <c r="A29" s="43">
        <f t="shared" si="0"/>
        <v>5</v>
      </c>
      <c r="B29" s="59" t="s">
        <v>31</v>
      </c>
      <c r="C29" s="60" t="s">
        <v>29</v>
      </c>
      <c r="D29" s="52">
        <v>146</v>
      </c>
      <c r="E29" s="49">
        <v>3686147</v>
      </c>
      <c r="F29" s="41">
        <v>44228</v>
      </c>
      <c r="G29" s="41">
        <v>44245</v>
      </c>
      <c r="H29" s="39" t="s">
        <v>32</v>
      </c>
    </row>
    <row r="30" spans="1:15" x14ac:dyDescent="0.25">
      <c r="A30" s="43">
        <f t="shared" si="0"/>
        <v>6</v>
      </c>
      <c r="B30" s="39" t="s">
        <v>39</v>
      </c>
      <c r="C30" s="60" t="s">
        <v>36</v>
      </c>
      <c r="D30" s="52">
        <v>181</v>
      </c>
      <c r="E30" s="49">
        <v>187374</v>
      </c>
      <c r="F30" s="41">
        <v>44229</v>
      </c>
      <c r="G30" s="41">
        <v>44238</v>
      </c>
      <c r="H30" s="39" t="s">
        <v>38</v>
      </c>
    </row>
    <row r="31" spans="1:15" x14ac:dyDescent="0.25">
      <c r="A31" s="43">
        <f t="shared" si="0"/>
        <v>7</v>
      </c>
      <c r="B31" s="39" t="s">
        <v>39</v>
      </c>
      <c r="C31" s="60" t="s">
        <v>36</v>
      </c>
      <c r="D31" s="52">
        <v>202</v>
      </c>
      <c r="E31" s="49">
        <v>31472550</v>
      </c>
      <c r="F31" s="41">
        <v>44229</v>
      </c>
      <c r="G31" s="41">
        <v>44246</v>
      </c>
      <c r="H31" s="39" t="s">
        <v>44</v>
      </c>
    </row>
    <row r="32" spans="1:15" x14ac:dyDescent="0.25">
      <c r="A32" s="43">
        <f t="shared" si="0"/>
        <v>8</v>
      </c>
      <c r="B32" s="59" t="s">
        <v>30</v>
      </c>
      <c r="C32" s="60" t="s">
        <v>29</v>
      </c>
      <c r="D32" s="52">
        <v>203</v>
      </c>
      <c r="E32" s="49">
        <v>3602808</v>
      </c>
      <c r="F32" s="41">
        <v>44229</v>
      </c>
      <c r="G32" s="41">
        <v>44246</v>
      </c>
      <c r="H32" s="39" t="s">
        <v>25</v>
      </c>
    </row>
    <row r="33" spans="1:11" ht="18" customHeight="1" x14ac:dyDescent="0.25">
      <c r="A33" s="43">
        <f t="shared" si="0"/>
        <v>9</v>
      </c>
      <c r="B33" s="59" t="s">
        <v>39</v>
      </c>
      <c r="C33" s="60" t="s">
        <v>53</v>
      </c>
      <c r="D33" s="52">
        <v>204</v>
      </c>
      <c r="E33" s="49">
        <v>20465994</v>
      </c>
      <c r="F33" s="41">
        <v>44229</v>
      </c>
      <c r="G33" s="41">
        <v>44245</v>
      </c>
      <c r="H33" s="39" t="s">
        <v>43</v>
      </c>
    </row>
    <row r="34" spans="1:11" x14ac:dyDescent="0.25">
      <c r="A34" s="43">
        <f t="shared" si="0"/>
        <v>10</v>
      </c>
      <c r="B34" s="59" t="s">
        <v>37</v>
      </c>
      <c r="C34" s="60" t="s">
        <v>29</v>
      </c>
      <c r="D34" s="52">
        <v>215</v>
      </c>
      <c r="E34" s="49">
        <v>2268104</v>
      </c>
      <c r="F34" s="41">
        <v>44231</v>
      </c>
      <c r="G34" s="41">
        <v>44252</v>
      </c>
      <c r="H34" s="39" t="s">
        <v>26</v>
      </c>
      <c r="K34" t="s">
        <v>18</v>
      </c>
    </row>
    <row r="35" spans="1:11" x14ac:dyDescent="0.25">
      <c r="A35" s="43">
        <f t="shared" si="0"/>
        <v>11</v>
      </c>
      <c r="B35" s="39" t="s">
        <v>39</v>
      </c>
      <c r="C35" s="60" t="s">
        <v>36</v>
      </c>
      <c r="D35" s="52">
        <v>277</v>
      </c>
      <c r="E35" s="49">
        <v>21610</v>
      </c>
      <c r="F35" s="41">
        <v>44245</v>
      </c>
      <c r="G35" s="41">
        <v>44263</v>
      </c>
      <c r="H35" s="39" t="s">
        <v>38</v>
      </c>
    </row>
    <row r="36" spans="1:11" x14ac:dyDescent="0.25">
      <c r="A36" s="43">
        <f t="shared" si="0"/>
        <v>12</v>
      </c>
      <c r="B36" s="39"/>
      <c r="C36" s="39"/>
      <c r="D36" s="40"/>
      <c r="E36" s="50"/>
      <c r="F36" s="46"/>
      <c r="G36" s="41"/>
      <c r="H36" s="39"/>
    </row>
    <row r="37" spans="1:11" x14ac:dyDescent="0.25">
      <c r="A37" s="43">
        <f t="shared" si="0"/>
        <v>13</v>
      </c>
      <c r="B37" s="7"/>
      <c r="C37" s="4"/>
      <c r="D37" s="8"/>
      <c r="E37" s="50">
        <f>SUM(E25:E36)</f>
        <v>68228768</v>
      </c>
      <c r="F37" s="10"/>
      <c r="G37" s="11"/>
      <c r="H37" s="6"/>
    </row>
    <row r="38" spans="1:11" x14ac:dyDescent="0.25">
      <c r="A38" s="5"/>
      <c r="B38" s="7"/>
      <c r="C38" s="4"/>
      <c r="D38" s="8"/>
      <c r="E38" s="9"/>
      <c r="F38" s="10"/>
      <c r="G38" s="11"/>
      <c r="H38" s="6"/>
    </row>
  </sheetData>
  <mergeCells count="7">
    <mergeCell ref="C17:H17"/>
    <mergeCell ref="B8:E8"/>
    <mergeCell ref="B9:D9"/>
    <mergeCell ref="E9:E10"/>
    <mergeCell ref="B10:D10"/>
    <mergeCell ref="B12:B15"/>
    <mergeCell ref="C12:H15"/>
  </mergeCells>
  <pageMargins left="0.25" right="0.25" top="0.75" bottom="0.75" header="0.3" footer="0.3"/>
  <pageSetup paperSize="204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H44"/>
  <sheetViews>
    <sheetView topLeftCell="A16" workbookViewId="0">
      <selection activeCell="D21" sqref="D21"/>
    </sheetView>
  </sheetViews>
  <sheetFormatPr baseColWidth="10" defaultRowHeight="15" x14ac:dyDescent="0.25"/>
  <cols>
    <col min="1" max="1" width="3.28515625" customWidth="1"/>
    <col min="2" max="2" width="33.7109375" customWidth="1"/>
    <col min="3" max="3" width="21.85546875" customWidth="1"/>
    <col min="4" max="4" width="9.42578125" customWidth="1"/>
    <col min="5" max="5" width="13" customWidth="1"/>
    <col min="6" max="6" width="15" customWidth="1"/>
    <col min="7" max="7" width="15.5703125" customWidth="1"/>
    <col min="8" max="8" width="50" customWidth="1"/>
  </cols>
  <sheetData>
    <row r="2" spans="1:8" ht="25.5" customHeight="1" x14ac:dyDescent="0.25"/>
    <row r="3" spans="1:8" ht="21.75" customHeight="1" x14ac:dyDescent="0.25">
      <c r="B3" s="67"/>
      <c r="C3" s="67"/>
      <c r="D3" s="67"/>
      <c r="E3" s="67"/>
      <c r="F3" s="30"/>
      <c r="G3" s="30"/>
      <c r="H3" s="30"/>
    </row>
    <row r="4" spans="1:8" ht="21.75" customHeight="1" x14ac:dyDescent="0.25">
      <c r="B4" s="53"/>
      <c r="C4" s="53"/>
      <c r="D4" s="53"/>
      <c r="E4" s="53"/>
      <c r="F4" s="30"/>
      <c r="G4" s="30"/>
      <c r="H4" s="30"/>
    </row>
    <row r="5" spans="1:8" ht="21.75" customHeight="1" x14ac:dyDescent="0.25">
      <c r="B5" s="53"/>
      <c r="C5" s="53"/>
      <c r="D5" s="53"/>
      <c r="E5" s="53"/>
      <c r="F5" s="30"/>
      <c r="G5" s="30"/>
      <c r="H5" s="30"/>
    </row>
    <row r="6" spans="1:8" ht="21.75" customHeight="1" x14ac:dyDescent="0.25">
      <c r="B6" s="53"/>
      <c r="C6" s="53"/>
      <c r="D6" s="53"/>
      <c r="E6" s="53"/>
      <c r="F6" s="30"/>
      <c r="G6" s="30"/>
      <c r="H6" s="30"/>
    </row>
    <row r="7" spans="1:8" x14ac:dyDescent="0.25">
      <c r="B7" s="82" t="s">
        <v>0</v>
      </c>
      <c r="C7" s="82"/>
      <c r="D7" s="82"/>
      <c r="E7" s="69"/>
      <c r="F7" s="30"/>
      <c r="G7" s="30"/>
      <c r="H7" s="30"/>
    </row>
    <row r="8" spans="1:8" x14ac:dyDescent="0.25">
      <c r="A8" s="12"/>
      <c r="B8" s="67" t="s">
        <v>1</v>
      </c>
      <c r="C8" s="67"/>
      <c r="D8" s="67"/>
      <c r="E8" s="69"/>
      <c r="F8" s="30"/>
      <c r="G8" s="30"/>
      <c r="H8" s="30"/>
    </row>
    <row r="9" spans="1:8" x14ac:dyDescent="0.25">
      <c r="B9" s="54" t="s">
        <v>19</v>
      </c>
      <c r="C9" s="53">
        <v>2020</v>
      </c>
      <c r="D9" s="19"/>
      <c r="E9" s="32"/>
      <c r="F9" s="30"/>
      <c r="G9" s="42"/>
      <c r="H9" s="30"/>
    </row>
    <row r="10" spans="1:8" ht="15" customHeight="1" x14ac:dyDescent="0.25">
      <c r="B10" s="70" t="s">
        <v>2</v>
      </c>
      <c r="C10" s="73" t="s">
        <v>3</v>
      </c>
      <c r="D10" s="74"/>
      <c r="E10" s="74"/>
      <c r="F10" s="74"/>
      <c r="G10" s="74"/>
      <c r="H10" s="75"/>
    </row>
    <row r="11" spans="1:8" x14ac:dyDescent="0.25">
      <c r="B11" s="71"/>
      <c r="C11" s="76"/>
      <c r="D11" s="77"/>
      <c r="E11" s="77"/>
      <c r="F11" s="77"/>
      <c r="G11" s="77"/>
      <c r="H11" s="78"/>
    </row>
    <row r="12" spans="1:8" x14ac:dyDescent="0.25">
      <c r="B12" s="71"/>
      <c r="C12" s="76"/>
      <c r="D12" s="77"/>
      <c r="E12" s="77"/>
      <c r="F12" s="77"/>
      <c r="G12" s="77"/>
      <c r="H12" s="78"/>
    </row>
    <row r="13" spans="1:8" x14ac:dyDescent="0.25">
      <c r="B13" s="72"/>
      <c r="C13" s="79"/>
      <c r="D13" s="80"/>
      <c r="E13" s="80"/>
      <c r="F13" s="80"/>
      <c r="G13" s="80"/>
      <c r="H13" s="81"/>
    </row>
    <row r="14" spans="1:8" x14ac:dyDescent="0.25">
      <c r="B14" s="31"/>
      <c r="C14" s="33"/>
      <c r="D14" s="19"/>
      <c r="E14" s="32"/>
      <c r="F14" s="34"/>
      <c r="G14" s="30"/>
      <c r="H14" s="30"/>
    </row>
    <row r="15" spans="1:8" ht="15" customHeight="1" x14ac:dyDescent="0.25">
      <c r="B15" s="20" t="s">
        <v>4</v>
      </c>
      <c r="C15" s="64" t="s">
        <v>5</v>
      </c>
      <c r="D15" s="65"/>
      <c r="E15" s="65"/>
      <c r="F15" s="65"/>
      <c r="G15" s="65"/>
      <c r="H15" s="66"/>
    </row>
    <row r="16" spans="1:8" ht="15.75" thickBot="1" x14ac:dyDescent="0.3">
      <c r="B16" s="31"/>
      <c r="C16" s="21"/>
      <c r="D16" s="21"/>
      <c r="E16" s="22"/>
      <c r="F16" s="23"/>
      <c r="G16" s="30"/>
      <c r="H16" s="30"/>
    </row>
    <row r="17" spans="1:8" ht="15.75" thickBot="1" x14ac:dyDescent="0.3">
      <c r="B17" s="24" t="s">
        <v>6</v>
      </c>
      <c r="C17" s="51">
        <v>110575941</v>
      </c>
      <c r="D17" s="21"/>
      <c r="E17" s="22"/>
      <c r="F17" s="23"/>
      <c r="G17" s="30"/>
      <c r="H17" s="30"/>
    </row>
    <row r="18" spans="1:8" ht="15.75" thickBot="1" x14ac:dyDescent="0.3">
      <c r="B18" s="25" t="s">
        <v>7</v>
      </c>
      <c r="C18" s="35">
        <v>0</v>
      </c>
      <c r="D18" s="21"/>
      <c r="E18" s="22"/>
      <c r="F18" s="23"/>
      <c r="G18" s="30"/>
      <c r="H18" s="30"/>
    </row>
    <row r="19" spans="1:8" ht="15.75" thickBot="1" x14ac:dyDescent="0.3">
      <c r="B19" s="26" t="s">
        <v>8</v>
      </c>
      <c r="C19" s="36">
        <f>+'Primer T. 2021'!C21+E40</f>
        <v>99296375</v>
      </c>
      <c r="D19" s="21"/>
      <c r="E19" s="57"/>
      <c r="F19" s="23"/>
      <c r="G19" s="30"/>
      <c r="H19" s="30"/>
    </row>
    <row r="20" spans="1:8" ht="15.75" thickBot="1" x14ac:dyDescent="0.3">
      <c r="B20" s="27" t="s">
        <v>9</v>
      </c>
      <c r="C20" s="51">
        <f>+C17+C18-C19</f>
        <v>11279566</v>
      </c>
      <c r="D20" s="21"/>
      <c r="E20" s="22"/>
      <c r="F20" s="23"/>
      <c r="G20" s="30"/>
      <c r="H20" s="30"/>
    </row>
    <row r="21" spans="1:8" x14ac:dyDescent="0.25">
      <c r="B21" s="37"/>
      <c r="C21" s="32"/>
      <c r="D21" s="32"/>
      <c r="E21" s="32"/>
      <c r="F21" s="38"/>
      <c r="G21" s="38"/>
      <c r="H21" s="38"/>
    </row>
    <row r="22" spans="1:8" ht="25.5" x14ac:dyDescent="0.25">
      <c r="A22" s="55" t="s">
        <v>10</v>
      </c>
      <c r="B22" s="28" t="s">
        <v>11</v>
      </c>
      <c r="C22" s="28" t="s">
        <v>12</v>
      </c>
      <c r="D22" s="28" t="s">
        <v>13</v>
      </c>
      <c r="E22" s="28" t="s">
        <v>14</v>
      </c>
      <c r="F22" s="28" t="s">
        <v>15</v>
      </c>
      <c r="G22" s="28" t="s">
        <v>16</v>
      </c>
      <c r="H22" s="28" t="s">
        <v>17</v>
      </c>
    </row>
    <row r="23" spans="1:8" x14ac:dyDescent="0.25">
      <c r="A23" s="43">
        <v>1</v>
      </c>
      <c r="B23" s="39" t="s">
        <v>39</v>
      </c>
      <c r="C23" s="60" t="s">
        <v>36</v>
      </c>
      <c r="D23" s="52">
        <v>536</v>
      </c>
      <c r="E23" s="49">
        <v>61705</v>
      </c>
      <c r="F23" s="41">
        <v>44283</v>
      </c>
      <c r="G23" s="41">
        <v>44295</v>
      </c>
      <c r="H23" s="39" t="s">
        <v>38</v>
      </c>
    </row>
    <row r="24" spans="1:8" ht="15" customHeight="1" x14ac:dyDescent="0.25">
      <c r="A24" s="58">
        <v>2</v>
      </c>
      <c r="B24" s="39" t="s">
        <v>39</v>
      </c>
      <c r="C24" s="60" t="s">
        <v>36</v>
      </c>
      <c r="D24" s="52">
        <v>551</v>
      </c>
      <c r="E24" s="49">
        <v>60586</v>
      </c>
      <c r="F24" s="41">
        <v>44284</v>
      </c>
      <c r="G24" s="41">
        <v>44302</v>
      </c>
      <c r="H24" s="39" t="s">
        <v>38</v>
      </c>
    </row>
    <row r="25" spans="1:8" ht="24" x14ac:dyDescent="0.25">
      <c r="A25" s="58">
        <v>3</v>
      </c>
      <c r="B25" s="39" t="s">
        <v>39</v>
      </c>
      <c r="C25" s="60" t="s">
        <v>51</v>
      </c>
      <c r="D25" s="52">
        <v>587</v>
      </c>
      <c r="E25" s="49">
        <v>451500</v>
      </c>
      <c r="F25" s="41">
        <v>44348</v>
      </c>
      <c r="G25" s="41">
        <v>44329</v>
      </c>
      <c r="H25" s="39" t="s">
        <v>40</v>
      </c>
    </row>
    <row r="26" spans="1:8" x14ac:dyDescent="0.25">
      <c r="A26" s="58">
        <v>4</v>
      </c>
      <c r="B26" s="59" t="s">
        <v>46</v>
      </c>
      <c r="C26" s="60" t="s">
        <v>29</v>
      </c>
      <c r="D26" s="52">
        <v>695</v>
      </c>
      <c r="E26" s="49">
        <v>1222804</v>
      </c>
      <c r="F26" s="41">
        <v>44316</v>
      </c>
      <c r="G26" s="41">
        <v>44334</v>
      </c>
      <c r="H26" s="39" t="s">
        <v>28</v>
      </c>
    </row>
    <row r="27" spans="1:8" x14ac:dyDescent="0.25">
      <c r="A27" s="58">
        <v>5</v>
      </c>
      <c r="B27" s="59" t="s">
        <v>45</v>
      </c>
      <c r="C27" s="60" t="s">
        <v>29</v>
      </c>
      <c r="D27" s="52">
        <v>697</v>
      </c>
      <c r="E27" s="49">
        <v>1792724</v>
      </c>
      <c r="F27" s="41">
        <v>44316</v>
      </c>
      <c r="G27" s="41">
        <v>44334</v>
      </c>
      <c r="H27" s="39" t="s">
        <v>25</v>
      </c>
    </row>
    <row r="28" spans="1:8" x14ac:dyDescent="0.25">
      <c r="A28" s="43">
        <v>6</v>
      </c>
      <c r="B28" s="59" t="s">
        <v>47</v>
      </c>
      <c r="C28" s="60" t="s">
        <v>29</v>
      </c>
      <c r="D28" s="29">
        <v>770</v>
      </c>
      <c r="E28" s="49">
        <v>2700660</v>
      </c>
      <c r="F28" s="41">
        <v>44320</v>
      </c>
      <c r="G28" s="41">
        <v>44329</v>
      </c>
      <c r="H28" s="39" t="s">
        <v>27</v>
      </c>
    </row>
    <row r="29" spans="1:8" x14ac:dyDescent="0.25">
      <c r="A29" s="43">
        <v>7</v>
      </c>
      <c r="B29" s="59" t="s">
        <v>48</v>
      </c>
      <c r="C29" s="60" t="s">
        <v>29</v>
      </c>
      <c r="D29" s="29">
        <v>771</v>
      </c>
      <c r="E29" s="49">
        <v>1183260</v>
      </c>
      <c r="F29" s="41">
        <v>44320</v>
      </c>
      <c r="G29" s="41">
        <v>44332</v>
      </c>
      <c r="H29" s="39" t="s">
        <v>26</v>
      </c>
    </row>
    <row r="30" spans="1:8" x14ac:dyDescent="0.25">
      <c r="A30" s="58">
        <v>8</v>
      </c>
      <c r="B30" s="39" t="s">
        <v>39</v>
      </c>
      <c r="C30" s="52" t="s">
        <v>35</v>
      </c>
      <c r="D30" s="29">
        <v>842</v>
      </c>
      <c r="E30" s="49">
        <v>3000</v>
      </c>
      <c r="F30" s="41">
        <v>44323</v>
      </c>
      <c r="G30" s="41">
        <v>44332</v>
      </c>
      <c r="H30" s="39" t="s">
        <v>25</v>
      </c>
    </row>
    <row r="31" spans="1:8" x14ac:dyDescent="0.25">
      <c r="A31" s="58">
        <v>9</v>
      </c>
      <c r="B31" s="39" t="s">
        <v>39</v>
      </c>
      <c r="C31" s="52" t="s">
        <v>35</v>
      </c>
      <c r="D31" s="29">
        <v>901</v>
      </c>
      <c r="E31" s="49">
        <v>879045</v>
      </c>
      <c r="F31" s="41">
        <v>44326</v>
      </c>
      <c r="G31" s="41">
        <v>44344</v>
      </c>
      <c r="H31" s="39" t="s">
        <v>28</v>
      </c>
    </row>
    <row r="32" spans="1:8" ht="22.5" x14ac:dyDescent="0.25">
      <c r="A32" s="43">
        <v>10</v>
      </c>
      <c r="B32" s="59" t="s">
        <v>50</v>
      </c>
      <c r="C32" s="59" t="s">
        <v>49</v>
      </c>
      <c r="D32" s="29">
        <v>909</v>
      </c>
      <c r="E32" s="49">
        <v>287646</v>
      </c>
      <c r="F32" s="41">
        <v>44326</v>
      </c>
      <c r="G32" s="41">
        <v>44343</v>
      </c>
      <c r="H32" s="39" t="s">
        <v>32</v>
      </c>
    </row>
    <row r="33" spans="1:8" x14ac:dyDescent="0.25">
      <c r="A33" s="58">
        <v>11</v>
      </c>
      <c r="B33" s="59" t="s">
        <v>39</v>
      </c>
      <c r="C33" s="60" t="s">
        <v>29</v>
      </c>
      <c r="D33" s="52">
        <v>949</v>
      </c>
      <c r="E33" s="49">
        <v>20910027</v>
      </c>
      <c r="F33" s="41">
        <v>44333</v>
      </c>
      <c r="G33" s="41">
        <v>44343</v>
      </c>
      <c r="H33" s="39" t="s">
        <v>43</v>
      </c>
    </row>
    <row r="34" spans="1:8" x14ac:dyDescent="0.25">
      <c r="A34" s="58">
        <v>12</v>
      </c>
      <c r="B34" s="39" t="s">
        <v>39</v>
      </c>
      <c r="C34" s="60" t="s">
        <v>36</v>
      </c>
      <c r="D34" s="52">
        <v>1044</v>
      </c>
      <c r="E34" s="49">
        <v>20177</v>
      </c>
      <c r="F34" s="41">
        <v>44348</v>
      </c>
      <c r="G34" s="41">
        <v>44361</v>
      </c>
      <c r="H34" s="39" t="s">
        <v>38</v>
      </c>
    </row>
    <row r="35" spans="1:8" x14ac:dyDescent="0.25">
      <c r="A35" s="58">
        <v>13</v>
      </c>
      <c r="B35" s="39" t="s">
        <v>39</v>
      </c>
      <c r="C35" s="52" t="s">
        <v>35</v>
      </c>
      <c r="D35" s="52">
        <v>1070</v>
      </c>
      <c r="E35" s="49">
        <v>50441</v>
      </c>
      <c r="F35" s="41">
        <v>44348</v>
      </c>
      <c r="G35" s="41">
        <v>44361</v>
      </c>
      <c r="H35" s="39" t="s">
        <v>28</v>
      </c>
    </row>
    <row r="36" spans="1:8" ht="25.5" x14ac:dyDescent="0.25">
      <c r="A36" s="58">
        <v>14</v>
      </c>
      <c r="B36" s="59" t="s">
        <v>39</v>
      </c>
      <c r="C36" s="60" t="s">
        <v>53</v>
      </c>
      <c r="D36" s="29">
        <v>1087</v>
      </c>
      <c r="E36" s="49">
        <v>1444032</v>
      </c>
      <c r="F36" s="41">
        <v>44348</v>
      </c>
      <c r="G36" s="41">
        <v>44362</v>
      </c>
      <c r="H36" s="39" t="s">
        <v>52</v>
      </c>
    </row>
    <row r="37" spans="1:8" x14ac:dyDescent="0.25">
      <c r="A37" s="58">
        <v>15</v>
      </c>
      <c r="B37" s="59"/>
      <c r="C37" s="60"/>
      <c r="D37" s="52"/>
      <c r="E37" s="49"/>
      <c r="F37" s="41"/>
      <c r="G37" s="41"/>
      <c r="H37" s="39"/>
    </row>
    <row r="38" spans="1:8" x14ac:dyDescent="0.25">
      <c r="A38" s="43">
        <v>16</v>
      </c>
      <c r="B38" s="39"/>
      <c r="C38" s="44"/>
      <c r="D38" s="28"/>
      <c r="E38" s="49"/>
      <c r="F38" s="46"/>
      <c r="G38" s="47"/>
      <c r="H38" s="48"/>
    </row>
    <row r="39" spans="1:8" x14ac:dyDescent="0.25">
      <c r="A39" s="43">
        <v>17</v>
      </c>
      <c r="B39" s="39"/>
      <c r="C39" s="44"/>
      <c r="D39" s="28"/>
      <c r="E39" s="45"/>
      <c r="F39" s="46"/>
      <c r="G39" s="47"/>
      <c r="H39" s="48"/>
    </row>
    <row r="40" spans="1:8" x14ac:dyDescent="0.25">
      <c r="A40" s="43"/>
      <c r="B40" s="39"/>
      <c r="C40" s="39"/>
      <c r="D40" s="28"/>
      <c r="E40" s="45">
        <f>SUM(E23:E39)</f>
        <v>31067607</v>
      </c>
      <c r="F40" s="46"/>
      <c r="G40" s="47"/>
      <c r="H40" s="48"/>
    </row>
    <row r="41" spans="1:8" x14ac:dyDescent="0.25">
      <c r="A41" s="43"/>
      <c r="B41" s="39"/>
      <c r="C41" s="39"/>
      <c r="D41" s="52"/>
      <c r="E41" s="49"/>
      <c r="F41" s="41"/>
      <c r="G41" s="41"/>
      <c r="H41" s="39"/>
    </row>
    <row r="44" spans="1:8" x14ac:dyDescent="0.25">
      <c r="B44" s="56" t="s">
        <v>24</v>
      </c>
    </row>
  </sheetData>
  <mergeCells count="7">
    <mergeCell ref="C15:H15"/>
    <mergeCell ref="B3:E3"/>
    <mergeCell ref="B7:D7"/>
    <mergeCell ref="E7:E8"/>
    <mergeCell ref="B8:D8"/>
    <mergeCell ref="B10:B13"/>
    <mergeCell ref="C10:H13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H38"/>
  <sheetViews>
    <sheetView topLeftCell="A10" workbookViewId="0">
      <selection activeCell="D21" sqref="D21"/>
    </sheetView>
  </sheetViews>
  <sheetFormatPr baseColWidth="10" defaultRowHeight="15" x14ac:dyDescent="0.25"/>
  <cols>
    <col min="1" max="1" width="3.7109375" customWidth="1"/>
    <col min="2" max="2" width="35.42578125" customWidth="1"/>
    <col min="3" max="3" width="18" customWidth="1"/>
    <col min="4" max="4" width="10.85546875" customWidth="1"/>
    <col min="6" max="6" width="16.140625" customWidth="1"/>
    <col min="7" max="7" width="13.7109375" customWidth="1"/>
    <col min="8" max="8" width="40.42578125" customWidth="1"/>
    <col min="12" max="12" width="11.140625" customWidth="1"/>
  </cols>
  <sheetData>
    <row r="3" spans="1:8" x14ac:dyDescent="0.25">
      <c r="B3" s="67"/>
      <c r="C3" s="67"/>
      <c r="D3" s="67"/>
      <c r="E3" s="67"/>
      <c r="F3" s="30"/>
      <c r="G3" s="30"/>
      <c r="H3" s="30"/>
    </row>
    <row r="4" spans="1:8" x14ac:dyDescent="0.25">
      <c r="B4" s="53"/>
      <c r="C4" s="53"/>
      <c r="D4" s="53"/>
      <c r="E4" s="53"/>
      <c r="F4" s="30"/>
      <c r="G4" s="30"/>
      <c r="H4" s="30"/>
    </row>
    <row r="5" spans="1:8" x14ac:dyDescent="0.25">
      <c r="B5" s="53"/>
      <c r="C5" s="53"/>
      <c r="D5" s="53"/>
      <c r="E5" s="53"/>
      <c r="F5" s="30"/>
      <c r="G5" s="30"/>
      <c r="H5" s="30"/>
    </row>
    <row r="6" spans="1:8" x14ac:dyDescent="0.25">
      <c r="B6" s="53"/>
      <c r="C6" s="53"/>
      <c r="D6" s="53"/>
      <c r="E6" s="53"/>
      <c r="F6" s="30"/>
      <c r="G6" s="30"/>
      <c r="H6" s="30"/>
    </row>
    <row r="7" spans="1:8" x14ac:dyDescent="0.25">
      <c r="B7" s="53"/>
      <c r="C7" s="53"/>
      <c r="D7" s="53"/>
      <c r="E7" s="53"/>
      <c r="F7" s="30"/>
      <c r="G7" s="30"/>
      <c r="H7" s="30"/>
    </row>
    <row r="8" spans="1:8" x14ac:dyDescent="0.25">
      <c r="B8" s="53"/>
      <c r="C8" s="53"/>
      <c r="D8" s="53"/>
      <c r="E8" s="53"/>
      <c r="F8" s="30"/>
      <c r="G8" s="30"/>
      <c r="H8" s="30"/>
    </row>
    <row r="9" spans="1:8" x14ac:dyDescent="0.25">
      <c r="B9" s="68" t="s">
        <v>0</v>
      </c>
      <c r="C9" s="68"/>
      <c r="D9" s="68"/>
      <c r="E9" s="69"/>
      <c r="F9" s="30"/>
      <c r="G9" s="30"/>
      <c r="H9" s="30"/>
    </row>
    <row r="10" spans="1:8" x14ac:dyDescent="0.25">
      <c r="A10" s="12"/>
      <c r="B10" s="67" t="s">
        <v>1</v>
      </c>
      <c r="C10" s="67"/>
      <c r="D10" s="67"/>
      <c r="E10" s="69"/>
      <c r="F10" s="30"/>
      <c r="G10" s="30"/>
      <c r="H10" s="30"/>
    </row>
    <row r="11" spans="1:8" x14ac:dyDescent="0.25">
      <c r="B11" s="54" t="s">
        <v>21</v>
      </c>
      <c r="C11" s="53">
        <v>2020</v>
      </c>
      <c r="D11" s="19"/>
      <c r="E11" s="32"/>
      <c r="F11" s="30"/>
      <c r="G11" s="42"/>
      <c r="H11" s="30"/>
    </row>
    <row r="12" spans="1:8" x14ac:dyDescent="0.25">
      <c r="B12" s="70" t="s">
        <v>2</v>
      </c>
      <c r="C12" s="73" t="s">
        <v>3</v>
      </c>
      <c r="D12" s="74"/>
      <c r="E12" s="74"/>
      <c r="F12" s="74"/>
      <c r="G12" s="74"/>
      <c r="H12" s="75"/>
    </row>
    <row r="13" spans="1:8" x14ac:dyDescent="0.25">
      <c r="B13" s="71"/>
      <c r="C13" s="76"/>
      <c r="D13" s="77"/>
      <c r="E13" s="77"/>
      <c r="F13" s="77"/>
      <c r="G13" s="77"/>
      <c r="H13" s="78"/>
    </row>
    <row r="14" spans="1:8" x14ac:dyDescent="0.25">
      <c r="B14" s="71"/>
      <c r="C14" s="76"/>
      <c r="D14" s="77"/>
      <c r="E14" s="77"/>
      <c r="F14" s="77"/>
      <c r="G14" s="77"/>
      <c r="H14" s="78"/>
    </row>
    <row r="15" spans="1:8" x14ac:dyDescent="0.25">
      <c r="B15" s="72"/>
      <c r="C15" s="79"/>
      <c r="D15" s="80"/>
      <c r="E15" s="80"/>
      <c r="F15" s="80"/>
      <c r="G15" s="80"/>
      <c r="H15" s="81"/>
    </row>
    <row r="16" spans="1:8" x14ac:dyDescent="0.25">
      <c r="B16" s="31"/>
      <c r="C16" s="33"/>
      <c r="D16" s="19"/>
      <c r="E16" s="32"/>
      <c r="F16" s="34"/>
      <c r="G16" s="30"/>
      <c r="H16" s="30"/>
    </row>
    <row r="17" spans="1:8" x14ac:dyDescent="0.25">
      <c r="B17" s="20" t="s">
        <v>4</v>
      </c>
      <c r="C17" s="64" t="s">
        <v>5</v>
      </c>
      <c r="D17" s="65"/>
      <c r="E17" s="65"/>
      <c r="F17" s="65"/>
      <c r="G17" s="65"/>
      <c r="H17" s="66"/>
    </row>
    <row r="18" spans="1:8" ht="15.75" thickBot="1" x14ac:dyDescent="0.3">
      <c r="B18" s="31"/>
      <c r="C18" s="21"/>
      <c r="D18" s="21"/>
      <c r="E18" s="22"/>
      <c r="F18" s="23"/>
      <c r="G18" s="30"/>
      <c r="H18" s="30"/>
    </row>
    <row r="19" spans="1:8" ht="15.75" thickBot="1" x14ac:dyDescent="0.3">
      <c r="B19" s="24" t="s">
        <v>6</v>
      </c>
      <c r="C19" s="51">
        <v>110575941</v>
      </c>
      <c r="D19" s="21"/>
      <c r="E19" s="22"/>
      <c r="F19" s="23"/>
      <c r="G19" s="30"/>
      <c r="H19" s="30"/>
    </row>
    <row r="20" spans="1:8" ht="14.25" customHeight="1" thickBot="1" x14ac:dyDescent="0.3">
      <c r="B20" s="25" t="s">
        <v>7</v>
      </c>
      <c r="C20" s="35">
        <v>0</v>
      </c>
      <c r="D20" s="21"/>
      <c r="E20" s="22"/>
      <c r="F20" s="23"/>
      <c r="G20" s="30"/>
      <c r="H20" s="30"/>
    </row>
    <row r="21" spans="1:8" ht="15" customHeight="1" thickBot="1" x14ac:dyDescent="0.3">
      <c r="B21" s="26" t="s">
        <v>8</v>
      </c>
      <c r="C21" s="36">
        <f>+'Segundo T. 2021'!C19+E35</f>
        <v>103801749</v>
      </c>
      <c r="D21" s="21"/>
      <c r="E21" s="22"/>
      <c r="F21" s="23"/>
      <c r="G21" s="30"/>
      <c r="H21" s="30"/>
    </row>
    <row r="22" spans="1:8" ht="15.75" thickBot="1" x14ac:dyDescent="0.3">
      <c r="B22" s="27" t="s">
        <v>9</v>
      </c>
      <c r="C22" s="51">
        <f>+C19+C20-C21</f>
        <v>6774192</v>
      </c>
      <c r="D22" s="21"/>
      <c r="E22" s="22"/>
      <c r="F22" s="23"/>
      <c r="G22" s="30"/>
      <c r="H22" s="30"/>
    </row>
    <row r="23" spans="1:8" x14ac:dyDescent="0.25">
      <c r="B23" s="37"/>
      <c r="C23" s="32"/>
      <c r="D23" s="32"/>
      <c r="E23" s="32"/>
      <c r="F23" s="38"/>
      <c r="G23" s="38"/>
      <c r="H23" s="38"/>
    </row>
    <row r="24" spans="1:8" ht="25.5" x14ac:dyDescent="0.25">
      <c r="A24" s="55" t="s">
        <v>10</v>
      </c>
      <c r="B24" s="28" t="s">
        <v>11</v>
      </c>
      <c r="C24" s="28" t="s">
        <v>12</v>
      </c>
      <c r="D24" s="28" t="s">
        <v>13</v>
      </c>
      <c r="E24" s="28" t="s">
        <v>14</v>
      </c>
      <c r="F24" s="28" t="s">
        <v>15</v>
      </c>
      <c r="G24" s="28" t="s">
        <v>16</v>
      </c>
      <c r="H24" s="28" t="s">
        <v>17</v>
      </c>
    </row>
    <row r="25" spans="1:8" x14ac:dyDescent="0.25">
      <c r="A25" s="43">
        <v>1</v>
      </c>
      <c r="B25" s="39" t="s">
        <v>39</v>
      </c>
      <c r="C25" s="61" t="s">
        <v>36</v>
      </c>
      <c r="D25" s="29">
        <v>952</v>
      </c>
      <c r="E25" s="62">
        <v>6759</v>
      </c>
      <c r="F25" s="41">
        <v>44348</v>
      </c>
      <c r="G25" s="41">
        <v>44379</v>
      </c>
      <c r="H25" s="39" t="s">
        <v>38</v>
      </c>
    </row>
    <row r="26" spans="1:8" x14ac:dyDescent="0.25">
      <c r="A26" s="58">
        <v>2</v>
      </c>
      <c r="B26" s="39" t="s">
        <v>39</v>
      </c>
      <c r="C26" s="61" t="s">
        <v>36</v>
      </c>
      <c r="D26" s="29">
        <v>1186</v>
      </c>
      <c r="E26" s="62">
        <v>47845</v>
      </c>
      <c r="F26" s="41">
        <v>44370</v>
      </c>
      <c r="G26" s="41">
        <v>44390</v>
      </c>
      <c r="H26" s="39" t="s">
        <v>38</v>
      </c>
    </row>
    <row r="27" spans="1:8" x14ac:dyDescent="0.25">
      <c r="A27" s="43">
        <v>3</v>
      </c>
      <c r="B27" s="39" t="s">
        <v>39</v>
      </c>
      <c r="C27" s="61" t="s">
        <v>36</v>
      </c>
      <c r="D27" s="29">
        <v>1298</v>
      </c>
      <c r="E27" s="62">
        <v>326570</v>
      </c>
      <c r="F27" s="41">
        <v>44386</v>
      </c>
      <c r="G27" s="41">
        <v>44406</v>
      </c>
      <c r="H27" s="39" t="s">
        <v>38</v>
      </c>
    </row>
    <row r="28" spans="1:8" x14ac:dyDescent="0.25">
      <c r="A28" s="43">
        <v>4</v>
      </c>
      <c r="B28" s="59" t="s">
        <v>54</v>
      </c>
      <c r="C28" s="60" t="s">
        <v>29</v>
      </c>
      <c r="D28" s="29">
        <v>1390</v>
      </c>
      <c r="E28" s="62">
        <v>4000000</v>
      </c>
      <c r="F28" s="41">
        <v>44411</v>
      </c>
      <c r="G28" s="41">
        <v>44427</v>
      </c>
      <c r="H28" s="39" t="s">
        <v>55</v>
      </c>
    </row>
    <row r="29" spans="1:8" x14ac:dyDescent="0.25">
      <c r="A29" s="43">
        <v>5</v>
      </c>
      <c r="B29" s="39" t="s">
        <v>39</v>
      </c>
      <c r="C29" s="61" t="s">
        <v>36</v>
      </c>
      <c r="D29" s="29">
        <v>1426</v>
      </c>
      <c r="E29" s="62">
        <v>31417</v>
      </c>
      <c r="F29" s="41">
        <v>44419</v>
      </c>
      <c r="G29" s="41">
        <v>44435</v>
      </c>
      <c r="H29" s="39" t="s">
        <v>38</v>
      </c>
    </row>
    <row r="30" spans="1:8" x14ac:dyDescent="0.25">
      <c r="A30" s="43">
        <v>6</v>
      </c>
      <c r="B30" s="39" t="s">
        <v>39</v>
      </c>
      <c r="C30" s="61" t="s">
        <v>36</v>
      </c>
      <c r="D30" s="29">
        <v>1457</v>
      </c>
      <c r="E30" s="62">
        <v>46669</v>
      </c>
      <c r="F30" s="41">
        <v>44425</v>
      </c>
      <c r="G30" s="41">
        <v>44441</v>
      </c>
      <c r="H30" s="39" t="s">
        <v>38</v>
      </c>
    </row>
    <row r="31" spans="1:8" x14ac:dyDescent="0.25">
      <c r="A31" s="43">
        <v>7</v>
      </c>
      <c r="B31" s="39" t="s">
        <v>39</v>
      </c>
      <c r="C31" s="61" t="s">
        <v>36</v>
      </c>
      <c r="D31" s="29">
        <v>1561</v>
      </c>
      <c r="E31" s="62">
        <v>46114</v>
      </c>
      <c r="F31" s="41">
        <v>44453</v>
      </c>
      <c r="G31" s="41">
        <v>44469</v>
      </c>
      <c r="H31" s="39" t="s">
        <v>38</v>
      </c>
    </row>
    <row r="32" spans="1:8" x14ac:dyDescent="0.25">
      <c r="A32" s="43">
        <v>8</v>
      </c>
      <c r="B32" s="39"/>
      <c r="C32" s="61"/>
      <c r="D32" s="29"/>
      <c r="E32" s="62"/>
      <c r="F32" s="41"/>
      <c r="G32" s="41"/>
      <c r="H32" s="39"/>
    </row>
    <row r="33" spans="1:8" x14ac:dyDescent="0.25">
      <c r="A33" s="43">
        <v>9</v>
      </c>
      <c r="B33" s="39"/>
      <c r="C33" s="39"/>
      <c r="D33" s="40"/>
      <c r="E33" s="50"/>
      <c r="F33" s="46"/>
      <c r="G33" s="41"/>
      <c r="H33" s="39"/>
    </row>
    <row r="34" spans="1:8" x14ac:dyDescent="0.25">
      <c r="A34" s="43">
        <v>10</v>
      </c>
      <c r="B34" s="39"/>
      <c r="C34" s="44"/>
      <c r="D34" s="28"/>
      <c r="E34" s="45"/>
      <c r="F34" s="46"/>
      <c r="G34" s="47"/>
      <c r="H34" s="48"/>
    </row>
    <row r="35" spans="1:8" x14ac:dyDescent="0.25">
      <c r="A35" s="43">
        <v>11</v>
      </c>
      <c r="B35" s="39"/>
      <c r="C35" s="44"/>
      <c r="D35" s="28"/>
      <c r="E35" s="50">
        <f>SUM(E25:E34)</f>
        <v>4505374</v>
      </c>
      <c r="F35" s="46"/>
      <c r="G35" s="47"/>
      <c r="H35" s="48"/>
    </row>
    <row r="38" spans="1:8" x14ac:dyDescent="0.25">
      <c r="B38" s="56" t="s">
        <v>24</v>
      </c>
    </row>
  </sheetData>
  <mergeCells count="7">
    <mergeCell ref="B12:B15"/>
    <mergeCell ref="C12:H15"/>
    <mergeCell ref="C17:H17"/>
    <mergeCell ref="B3:E3"/>
    <mergeCell ref="B9:D9"/>
    <mergeCell ref="E9:E10"/>
    <mergeCell ref="B10:D10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4:H34"/>
  <sheetViews>
    <sheetView tabSelected="1" workbookViewId="0">
      <selection activeCell="F5" sqref="F5"/>
    </sheetView>
  </sheetViews>
  <sheetFormatPr baseColWidth="10" defaultRowHeight="15" x14ac:dyDescent="0.25"/>
  <cols>
    <col min="1" max="1" width="3.42578125" style="83" customWidth="1"/>
    <col min="2" max="2" width="39.5703125" style="83" customWidth="1"/>
    <col min="3" max="3" width="16" style="83" customWidth="1"/>
    <col min="4" max="4" width="9.28515625" style="83" customWidth="1"/>
    <col min="5" max="5" width="11.42578125" style="83"/>
    <col min="6" max="6" width="14.140625" style="83" customWidth="1"/>
    <col min="7" max="7" width="13.7109375" style="83" customWidth="1"/>
    <col min="8" max="8" width="46.42578125" style="83" customWidth="1"/>
    <col min="9" max="16384" width="11.42578125" style="83"/>
  </cols>
  <sheetData>
    <row r="4" spans="1:8" x14ac:dyDescent="0.25">
      <c r="B4" s="84"/>
      <c r="C4" s="84"/>
      <c r="D4" s="84"/>
      <c r="E4" s="84"/>
      <c r="F4" s="85"/>
      <c r="G4" s="85"/>
      <c r="H4" s="85"/>
    </row>
    <row r="5" spans="1:8" x14ac:dyDescent="0.25">
      <c r="B5" s="86"/>
      <c r="C5" s="86"/>
      <c r="D5" s="86"/>
      <c r="E5" s="86"/>
      <c r="F5" s="85"/>
      <c r="G5" s="85"/>
      <c r="H5" s="85"/>
    </row>
    <row r="6" spans="1:8" x14ac:dyDescent="0.25">
      <c r="B6" s="86"/>
      <c r="C6" s="86"/>
      <c r="D6" s="86"/>
      <c r="E6" s="86"/>
      <c r="F6" s="85"/>
      <c r="G6" s="85"/>
      <c r="H6" s="85"/>
    </row>
    <row r="7" spans="1:8" x14ac:dyDescent="0.25">
      <c r="B7" s="86"/>
      <c r="C7" s="86"/>
      <c r="D7" s="86"/>
      <c r="E7" s="86"/>
      <c r="F7" s="85"/>
      <c r="G7" s="85"/>
      <c r="H7" s="85"/>
    </row>
    <row r="8" spans="1:8" x14ac:dyDescent="0.25">
      <c r="B8" s="86"/>
      <c r="C8" s="86"/>
      <c r="D8" s="86"/>
      <c r="E8" s="86"/>
      <c r="F8" s="85"/>
      <c r="G8" s="85"/>
      <c r="H8" s="85"/>
    </row>
    <row r="9" spans="1:8" x14ac:dyDescent="0.25">
      <c r="B9" s="87" t="s">
        <v>0</v>
      </c>
      <c r="C9" s="87"/>
      <c r="D9" s="87"/>
      <c r="E9" s="69"/>
      <c r="F9" s="85"/>
      <c r="G9" s="85"/>
      <c r="H9" s="85"/>
    </row>
    <row r="10" spans="1:8" x14ac:dyDescent="0.25">
      <c r="A10" s="88"/>
      <c r="B10" s="84" t="s">
        <v>1</v>
      </c>
      <c r="C10" s="84"/>
      <c r="D10" s="84"/>
      <c r="E10" s="69"/>
      <c r="F10" s="85"/>
      <c r="G10" s="85"/>
      <c r="H10" s="85"/>
    </row>
    <row r="11" spans="1:8" x14ac:dyDescent="0.25">
      <c r="B11" s="89" t="s">
        <v>56</v>
      </c>
      <c r="C11" s="86">
        <v>2021</v>
      </c>
      <c r="D11" s="90"/>
      <c r="E11" s="91"/>
      <c r="F11" s="85"/>
      <c r="G11" s="92"/>
      <c r="H11" s="85"/>
    </row>
    <row r="12" spans="1:8" x14ac:dyDescent="0.25">
      <c r="B12" s="102" t="s">
        <v>2</v>
      </c>
      <c r="C12" s="103" t="s">
        <v>3</v>
      </c>
      <c r="D12" s="104"/>
      <c r="E12" s="104"/>
      <c r="F12" s="104"/>
      <c r="G12" s="104"/>
      <c r="H12" s="105"/>
    </row>
    <row r="13" spans="1:8" x14ac:dyDescent="0.25">
      <c r="B13" s="106"/>
      <c r="C13" s="107"/>
      <c r="D13" s="108"/>
      <c r="E13" s="108"/>
      <c r="F13" s="108"/>
      <c r="G13" s="108"/>
      <c r="H13" s="109"/>
    </row>
    <row r="14" spans="1:8" x14ac:dyDescent="0.25">
      <c r="B14" s="106"/>
      <c r="C14" s="107"/>
      <c r="D14" s="108"/>
      <c r="E14" s="108"/>
      <c r="F14" s="108"/>
      <c r="G14" s="108"/>
      <c r="H14" s="109"/>
    </row>
    <row r="15" spans="1:8" ht="33" customHeight="1" x14ac:dyDescent="0.25">
      <c r="B15" s="110"/>
      <c r="C15" s="111"/>
      <c r="D15" s="112"/>
      <c r="E15" s="112"/>
      <c r="F15" s="112"/>
      <c r="G15" s="112"/>
      <c r="H15" s="113"/>
    </row>
    <row r="16" spans="1:8" x14ac:dyDescent="0.25">
      <c r="B16" s="93"/>
      <c r="C16" s="94"/>
      <c r="D16" s="90"/>
      <c r="E16" s="91"/>
      <c r="F16" s="95"/>
      <c r="G16" s="85"/>
      <c r="H16" s="85"/>
    </row>
    <row r="17" spans="1:8" x14ac:dyDescent="0.25">
      <c r="B17" s="114" t="s">
        <v>4</v>
      </c>
      <c r="C17" s="115" t="s">
        <v>5</v>
      </c>
      <c r="D17" s="116"/>
      <c r="E17" s="116"/>
      <c r="F17" s="116"/>
      <c r="G17" s="116"/>
      <c r="H17" s="117"/>
    </row>
    <row r="18" spans="1:8" x14ac:dyDescent="0.25">
      <c r="B18" s="93"/>
      <c r="C18" s="96"/>
      <c r="D18" s="96"/>
      <c r="E18" s="97"/>
      <c r="F18" s="98"/>
      <c r="G18" s="85"/>
      <c r="H18" s="85"/>
    </row>
    <row r="19" spans="1:8" x14ac:dyDescent="0.25">
      <c r="B19" s="118" t="s">
        <v>6</v>
      </c>
      <c r="C19" s="119">
        <v>110575941</v>
      </c>
      <c r="D19" s="96"/>
      <c r="E19" s="97"/>
      <c r="F19" s="98"/>
      <c r="G19" s="85"/>
      <c r="H19" s="85"/>
    </row>
    <row r="20" spans="1:8" ht="12.75" customHeight="1" x14ac:dyDescent="0.25">
      <c r="B20" s="120" t="s">
        <v>7</v>
      </c>
      <c r="C20" s="121"/>
      <c r="D20" s="96"/>
      <c r="E20" s="97"/>
      <c r="F20" s="98"/>
      <c r="G20" s="85"/>
      <c r="H20" s="85"/>
    </row>
    <row r="21" spans="1:8" x14ac:dyDescent="0.25">
      <c r="B21" s="120" t="s">
        <v>8</v>
      </c>
      <c r="C21" s="121">
        <f>+'Tercer T. 2021'!C21+E30</f>
        <v>110528820</v>
      </c>
      <c r="D21" s="96"/>
      <c r="E21" s="97"/>
      <c r="F21" s="98"/>
      <c r="G21" s="85"/>
      <c r="H21" s="85"/>
    </row>
    <row r="22" spans="1:8" x14ac:dyDescent="0.25">
      <c r="B22" s="118" t="s">
        <v>9</v>
      </c>
      <c r="C22" s="119">
        <f>+C19+C20-C21</f>
        <v>47121</v>
      </c>
      <c r="D22" s="96"/>
      <c r="E22" s="97"/>
      <c r="F22" s="98"/>
      <c r="G22" s="85"/>
      <c r="H22" s="85"/>
    </row>
    <row r="23" spans="1:8" x14ac:dyDescent="0.25">
      <c r="B23" s="63"/>
      <c r="C23" s="91"/>
      <c r="D23" s="91"/>
      <c r="E23" s="91"/>
      <c r="F23" s="99"/>
      <c r="G23" s="99"/>
      <c r="H23" s="99"/>
    </row>
    <row r="24" spans="1:8" ht="38.25" x14ac:dyDescent="0.25">
      <c r="A24" s="122" t="s">
        <v>10</v>
      </c>
      <c r="B24" s="101" t="s">
        <v>11</v>
      </c>
      <c r="C24" s="101" t="s">
        <v>12</v>
      </c>
      <c r="D24" s="101" t="s">
        <v>13</v>
      </c>
      <c r="E24" s="101" t="s">
        <v>14</v>
      </c>
      <c r="F24" s="101" t="s">
        <v>15</v>
      </c>
      <c r="G24" s="101" t="s">
        <v>16</v>
      </c>
      <c r="H24" s="101" t="s">
        <v>17</v>
      </c>
    </row>
    <row r="25" spans="1:8" x14ac:dyDescent="0.25">
      <c r="A25" s="43">
        <v>2</v>
      </c>
      <c r="B25" s="39" t="s">
        <v>39</v>
      </c>
      <c r="C25" s="61" t="s">
        <v>36</v>
      </c>
      <c r="D25" s="29">
        <v>1577</v>
      </c>
      <c r="E25" s="62">
        <v>46512</v>
      </c>
      <c r="F25" s="41">
        <v>44348</v>
      </c>
      <c r="G25" s="41">
        <v>44470</v>
      </c>
      <c r="H25" s="39" t="s">
        <v>38</v>
      </c>
    </row>
    <row r="26" spans="1:8" x14ac:dyDescent="0.25">
      <c r="A26" s="43">
        <v>3</v>
      </c>
      <c r="B26" s="39" t="s">
        <v>39</v>
      </c>
      <c r="C26" s="61" t="s">
        <v>36</v>
      </c>
      <c r="D26" s="29">
        <v>1812</v>
      </c>
      <c r="E26" s="62">
        <v>245368</v>
      </c>
      <c r="F26" s="41">
        <v>44484</v>
      </c>
      <c r="G26" s="41">
        <v>44502</v>
      </c>
      <c r="H26" s="39" t="s">
        <v>38</v>
      </c>
    </row>
    <row r="27" spans="1:8" x14ac:dyDescent="0.25">
      <c r="A27" s="58">
        <v>4</v>
      </c>
      <c r="B27" s="39" t="s">
        <v>39</v>
      </c>
      <c r="C27" s="61" t="s">
        <v>36</v>
      </c>
      <c r="D27" s="29">
        <v>1911</v>
      </c>
      <c r="E27" s="62">
        <v>16642</v>
      </c>
      <c r="F27" s="41">
        <v>44497</v>
      </c>
      <c r="G27" s="41">
        <v>44508</v>
      </c>
      <c r="H27" s="39" t="s">
        <v>38</v>
      </c>
    </row>
    <row r="28" spans="1:8" x14ac:dyDescent="0.25">
      <c r="A28" s="58">
        <v>5</v>
      </c>
      <c r="B28" s="39" t="s">
        <v>39</v>
      </c>
      <c r="C28" s="61" t="s">
        <v>36</v>
      </c>
      <c r="D28" s="29">
        <v>1967</v>
      </c>
      <c r="E28" s="62">
        <v>1000000</v>
      </c>
      <c r="F28" s="41">
        <v>44509</v>
      </c>
      <c r="G28" s="41">
        <v>44523</v>
      </c>
      <c r="H28" s="39" t="s">
        <v>38</v>
      </c>
    </row>
    <row r="29" spans="1:8" x14ac:dyDescent="0.25">
      <c r="A29" s="58">
        <v>6</v>
      </c>
      <c r="B29" s="39" t="s">
        <v>39</v>
      </c>
      <c r="C29" s="61" t="s">
        <v>36</v>
      </c>
      <c r="D29" s="29">
        <v>2046</v>
      </c>
      <c r="E29" s="62">
        <v>5418549</v>
      </c>
      <c r="F29" s="41">
        <v>44512</v>
      </c>
      <c r="G29" s="41">
        <v>44531</v>
      </c>
      <c r="H29" s="39" t="s">
        <v>55</v>
      </c>
    </row>
    <row r="30" spans="1:8" x14ac:dyDescent="0.25">
      <c r="A30" s="43"/>
      <c r="B30" s="39"/>
      <c r="C30" s="44"/>
      <c r="D30" s="28"/>
      <c r="E30" s="123">
        <f>SUM(E25:E29)</f>
        <v>6727071</v>
      </c>
      <c r="F30" s="46"/>
      <c r="G30" s="47"/>
      <c r="H30" s="48"/>
    </row>
    <row r="33" spans="2:2" x14ac:dyDescent="0.25">
      <c r="B33" s="100" t="s">
        <v>23</v>
      </c>
    </row>
    <row r="34" spans="2:2" x14ac:dyDescent="0.25">
      <c r="B34" s="100" t="s">
        <v>22</v>
      </c>
    </row>
  </sheetData>
  <mergeCells count="7">
    <mergeCell ref="B12:B15"/>
    <mergeCell ref="C12:H15"/>
    <mergeCell ref="C17:H17"/>
    <mergeCell ref="B4:E4"/>
    <mergeCell ref="B9:D9"/>
    <mergeCell ref="E9:E10"/>
    <mergeCell ref="B10:D10"/>
  </mergeCells>
  <pageMargins left="0.7" right="0.7" top="0.75" bottom="0.75" header="0.3" footer="0.3"/>
  <pageSetup paperSize="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Primer T. 2021</vt:lpstr>
      <vt:lpstr>Segundo T. 2021</vt:lpstr>
      <vt:lpstr>Tercer T. 2021</vt:lpstr>
      <vt:lpstr>Cuarto T. 2021</vt:lpstr>
      <vt:lpstr>'Cuarto T. 2021'!Área_de_impresión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Liliana Orellana Vallejos</dc:creator>
  <cp:lastModifiedBy>marco y karin</cp:lastModifiedBy>
  <cp:lastPrinted>2022-01-31T02:41:20Z</cp:lastPrinted>
  <dcterms:created xsi:type="dcterms:W3CDTF">2018-11-09T14:26:21Z</dcterms:created>
  <dcterms:modified xsi:type="dcterms:W3CDTF">2022-01-31T02:42:00Z</dcterms:modified>
</cp:coreProperties>
</file>