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3°Trimestre 2019\DM\"/>
    </mc:Choice>
  </mc:AlternateContent>
  <bookViews>
    <workbookView xWindow="0" yWindow="0" windowWidth="28800" windowHeight="11355" tabRatio="601"/>
  </bookViews>
  <sheets>
    <sheet name="3er trimestre " sheetId="5" r:id="rId1"/>
    <sheet name="Listado Profesionales AACC " sheetId="6" r:id="rId2"/>
    <sheet name="Listado Profesionales AACC" sheetId="4" state="hidden" r:id="rId3"/>
  </sheets>
  <definedNames>
    <definedName name="_xlnm._FilterDatabase" localSheetId="0" hidden="1">'3er trimestre '!$B$27:$X$543</definedName>
  </definedNames>
  <calcPr calcId="162913"/>
</workbook>
</file>

<file path=xl/calcChain.xml><?xml version="1.0" encoding="utf-8"?>
<calcChain xmlns="http://schemas.openxmlformats.org/spreadsheetml/2006/main">
  <c r="P26" i="5" l="1"/>
  <c r="O26" i="5"/>
  <c r="N26" i="5"/>
  <c r="M26" i="5"/>
  <c r="L26" i="5"/>
  <c r="K26" i="5"/>
  <c r="S26" i="5"/>
  <c r="R26" i="5"/>
  <c r="Q26" i="5"/>
  <c r="D22" i="5"/>
  <c r="D20" i="5"/>
  <c r="W543" i="5"/>
  <c r="H543" i="5" s="1"/>
  <c r="W542" i="5"/>
  <c r="H542" i="5" s="1"/>
  <c r="W541" i="5"/>
  <c r="H541" i="5" s="1"/>
  <c r="W540" i="5"/>
  <c r="H540" i="5" s="1"/>
  <c r="W539" i="5"/>
  <c r="H539" i="5" s="1"/>
  <c r="W538" i="5"/>
  <c r="H538" i="5" s="1"/>
  <c r="W537" i="5"/>
  <c r="H537" i="5" s="1"/>
  <c r="W536" i="5"/>
  <c r="H536" i="5" s="1"/>
  <c r="W535" i="5"/>
  <c r="H535" i="5" s="1"/>
  <c r="W534" i="5"/>
  <c r="H534" i="5" s="1"/>
  <c r="W533" i="5"/>
  <c r="H533" i="5" s="1"/>
  <c r="W532" i="5"/>
  <c r="H532" i="5" s="1"/>
  <c r="W531" i="5"/>
  <c r="H531" i="5" s="1"/>
  <c r="W530" i="5"/>
  <c r="H530" i="5" s="1"/>
  <c r="W529" i="5"/>
  <c r="H529" i="5" s="1"/>
  <c r="W528" i="5"/>
  <c r="H528" i="5" s="1"/>
  <c r="W527" i="5"/>
  <c r="H527" i="5" s="1"/>
  <c r="W526" i="5"/>
  <c r="H526" i="5" s="1"/>
  <c r="W525" i="5"/>
  <c r="H525" i="5" s="1"/>
  <c r="W524" i="5"/>
  <c r="H524" i="5" s="1"/>
  <c r="W523" i="5"/>
  <c r="H523" i="5" s="1"/>
  <c r="W522" i="5"/>
  <c r="H522" i="5" s="1"/>
  <c r="W521" i="5"/>
  <c r="H521" i="5" s="1"/>
  <c r="W520" i="5"/>
  <c r="H520" i="5" s="1"/>
  <c r="W519" i="5"/>
  <c r="H519" i="5" s="1"/>
  <c r="W518" i="5"/>
  <c r="H518" i="5" s="1"/>
  <c r="W517" i="5"/>
  <c r="H517" i="5" s="1"/>
  <c r="W516" i="5"/>
  <c r="H516" i="5" s="1"/>
  <c r="W515" i="5"/>
  <c r="H515" i="5" s="1"/>
  <c r="W514" i="5"/>
  <c r="H514" i="5" s="1"/>
  <c r="W513" i="5"/>
  <c r="H513" i="5" s="1"/>
  <c r="W512" i="5"/>
  <c r="H512" i="5" s="1"/>
  <c r="W511" i="5"/>
  <c r="H511" i="5" s="1"/>
  <c r="W510" i="5"/>
  <c r="H510" i="5" s="1"/>
  <c r="W509" i="5"/>
  <c r="H509" i="5" s="1"/>
  <c r="W508" i="5"/>
  <c r="H508" i="5" s="1"/>
  <c r="W507" i="5"/>
  <c r="H507" i="5" s="1"/>
  <c r="W506" i="5"/>
  <c r="H506" i="5" s="1"/>
  <c r="W505" i="5"/>
  <c r="H505" i="5" s="1"/>
  <c r="W504" i="5"/>
  <c r="H504" i="5" s="1"/>
  <c r="W503" i="5"/>
  <c r="H503" i="5" s="1"/>
  <c r="W502" i="5"/>
  <c r="H502" i="5" s="1"/>
  <c r="W501" i="5"/>
  <c r="H501" i="5" s="1"/>
  <c r="W500" i="5"/>
  <c r="H500" i="5" s="1"/>
  <c r="W499" i="5"/>
  <c r="H499" i="5" s="1"/>
  <c r="W498" i="5"/>
  <c r="H498" i="5" s="1"/>
  <c r="W497" i="5"/>
  <c r="H497" i="5" s="1"/>
  <c r="W496" i="5"/>
  <c r="H496" i="5" s="1"/>
  <c r="W495" i="5"/>
  <c r="H495" i="5" s="1"/>
  <c r="W494" i="5"/>
  <c r="H494" i="5" s="1"/>
  <c r="W493" i="5"/>
  <c r="H493" i="5" s="1"/>
  <c r="W492" i="5"/>
  <c r="H492" i="5" s="1"/>
  <c r="W491" i="5"/>
  <c r="H491" i="5" s="1"/>
  <c r="W490" i="5"/>
  <c r="H490" i="5" s="1"/>
  <c r="W489" i="5"/>
  <c r="H489" i="5" s="1"/>
  <c r="W488" i="5"/>
  <c r="H488" i="5" s="1"/>
  <c r="W487" i="5"/>
  <c r="H487" i="5" s="1"/>
  <c r="W486" i="5"/>
  <c r="H486" i="5" s="1"/>
  <c r="W485" i="5"/>
  <c r="H485" i="5" s="1"/>
  <c r="W484" i="5"/>
  <c r="H484" i="5" s="1"/>
  <c r="W483" i="5"/>
  <c r="H483" i="5" s="1"/>
  <c r="W482" i="5"/>
  <c r="H482" i="5" s="1"/>
  <c r="W481" i="5"/>
  <c r="H481" i="5" s="1"/>
  <c r="W480" i="5"/>
  <c r="H480" i="5" s="1"/>
  <c r="W479" i="5"/>
  <c r="H479" i="5" s="1"/>
  <c r="W478" i="5"/>
  <c r="H478" i="5" s="1"/>
  <c r="W477" i="5"/>
  <c r="H477" i="5" s="1"/>
  <c r="W476" i="5"/>
  <c r="H476" i="5" s="1"/>
  <c r="W475" i="5"/>
  <c r="H475" i="5" s="1"/>
  <c r="W474" i="5"/>
  <c r="H474" i="5" s="1"/>
  <c r="W473" i="5"/>
  <c r="H473" i="5" s="1"/>
  <c r="W472" i="5"/>
  <c r="H472" i="5" s="1"/>
  <c r="W471" i="5"/>
  <c r="H471" i="5" s="1"/>
  <c r="W470" i="5"/>
  <c r="H470" i="5" s="1"/>
  <c r="W469" i="5"/>
  <c r="H469" i="5" s="1"/>
  <c r="W468" i="5"/>
  <c r="H468" i="5" s="1"/>
  <c r="W467" i="5"/>
  <c r="H467" i="5" s="1"/>
  <c r="W466" i="5"/>
  <c r="H466" i="5" s="1"/>
  <c r="W465" i="5"/>
  <c r="H465" i="5" s="1"/>
  <c r="W464" i="5"/>
  <c r="H464" i="5" s="1"/>
  <c r="W463" i="5"/>
  <c r="H463" i="5" s="1"/>
  <c r="W462" i="5"/>
  <c r="H462" i="5" s="1"/>
  <c r="W461" i="5"/>
  <c r="H461" i="5" s="1"/>
  <c r="W460" i="5"/>
  <c r="H460" i="5" s="1"/>
  <c r="W459" i="5"/>
  <c r="H459" i="5" s="1"/>
  <c r="W458" i="5"/>
  <c r="H458" i="5" s="1"/>
  <c r="W457" i="5"/>
  <c r="H457" i="5" s="1"/>
  <c r="W456" i="5"/>
  <c r="H456" i="5" s="1"/>
  <c r="W455" i="5"/>
  <c r="H455" i="5" s="1"/>
  <c r="W454" i="5"/>
  <c r="H454" i="5" s="1"/>
  <c r="W453" i="5"/>
  <c r="H453" i="5" s="1"/>
  <c r="W452" i="5"/>
  <c r="H452" i="5" s="1"/>
  <c r="W451" i="5"/>
  <c r="H451" i="5" s="1"/>
  <c r="W450" i="5"/>
  <c r="H450" i="5" s="1"/>
  <c r="W449" i="5"/>
  <c r="H449" i="5" s="1"/>
  <c r="W448" i="5"/>
  <c r="H448" i="5" s="1"/>
  <c r="W447" i="5"/>
  <c r="H447" i="5" s="1"/>
  <c r="W446" i="5"/>
  <c r="H446" i="5" s="1"/>
  <c r="W445" i="5"/>
  <c r="H445" i="5" s="1"/>
  <c r="W444" i="5"/>
  <c r="H444" i="5" s="1"/>
  <c r="W443" i="5"/>
  <c r="H443" i="5" s="1"/>
  <c r="W442" i="5"/>
  <c r="H442" i="5" s="1"/>
  <c r="W441" i="5"/>
  <c r="H441" i="5" s="1"/>
  <c r="W440" i="5"/>
  <c r="H440" i="5" s="1"/>
  <c r="W439" i="5"/>
  <c r="H439" i="5" s="1"/>
  <c r="W438" i="5"/>
  <c r="H438" i="5" s="1"/>
  <c r="W437" i="5"/>
  <c r="H437" i="5" s="1"/>
  <c r="W436" i="5"/>
  <c r="H436" i="5" s="1"/>
  <c r="W435" i="5"/>
  <c r="H435" i="5" s="1"/>
  <c r="W434" i="5"/>
  <c r="H434" i="5" s="1"/>
  <c r="W433" i="5"/>
  <c r="H433" i="5" s="1"/>
  <c r="W432" i="5"/>
  <c r="H432" i="5" s="1"/>
  <c r="W431" i="5"/>
  <c r="H431" i="5" s="1"/>
  <c r="W430" i="5"/>
  <c r="H430" i="5" s="1"/>
  <c r="W429" i="5"/>
  <c r="H429" i="5" s="1"/>
  <c r="W428" i="5"/>
  <c r="H428" i="5" s="1"/>
  <c r="W427" i="5"/>
  <c r="H427" i="5" s="1"/>
  <c r="W426" i="5"/>
  <c r="H426" i="5" s="1"/>
  <c r="W425" i="5"/>
  <c r="H425" i="5" s="1"/>
  <c r="W424" i="5"/>
  <c r="H424" i="5" s="1"/>
  <c r="W423" i="5"/>
  <c r="H423" i="5" s="1"/>
  <c r="W422" i="5"/>
  <c r="H422" i="5" s="1"/>
  <c r="W421" i="5"/>
  <c r="H421" i="5" s="1"/>
  <c r="W420" i="5"/>
  <c r="H420" i="5" s="1"/>
  <c r="W419" i="5"/>
  <c r="H419" i="5" s="1"/>
  <c r="W418" i="5"/>
  <c r="H418" i="5" s="1"/>
  <c r="W417" i="5"/>
  <c r="H417" i="5" s="1"/>
  <c r="W416" i="5"/>
  <c r="H416" i="5" s="1"/>
  <c r="W415" i="5"/>
  <c r="H415" i="5" s="1"/>
  <c r="W414" i="5"/>
  <c r="H414" i="5" s="1"/>
  <c r="W413" i="5"/>
  <c r="H413" i="5" s="1"/>
  <c r="W412" i="5"/>
  <c r="W411" i="5"/>
  <c r="W410" i="5"/>
  <c r="W409" i="5"/>
  <c r="W408" i="5"/>
  <c r="W407" i="5"/>
  <c r="W406" i="5"/>
  <c r="W405" i="5"/>
  <c r="W404" i="5"/>
  <c r="W403" i="5"/>
  <c r="W402" i="5"/>
  <c r="W401" i="5"/>
  <c r="W400" i="5"/>
  <c r="W399" i="5"/>
  <c r="W398" i="5"/>
  <c r="W397" i="5"/>
  <c r="W396" i="5"/>
  <c r="W395" i="5"/>
  <c r="W394" i="5"/>
  <c r="W393" i="5"/>
  <c r="W392" i="5"/>
  <c r="W391" i="5"/>
  <c r="W390" i="5"/>
  <c r="W389" i="5"/>
  <c r="W388" i="5"/>
  <c r="W387" i="5"/>
  <c r="W386" i="5"/>
  <c r="W385" i="5"/>
  <c r="W384" i="5"/>
  <c r="W383" i="5"/>
  <c r="W382" i="5"/>
  <c r="W381" i="5"/>
  <c r="W380" i="5"/>
  <c r="W379" i="5"/>
  <c r="W378" i="5"/>
  <c r="W377" i="5"/>
  <c r="W376" i="5"/>
  <c r="W375" i="5"/>
  <c r="W374" i="5"/>
  <c r="W373" i="5"/>
  <c r="W372" i="5"/>
  <c r="W371" i="5"/>
  <c r="W370" i="5"/>
  <c r="W369" i="5"/>
  <c r="W368" i="5"/>
  <c r="W367" i="5"/>
  <c r="W366" i="5"/>
  <c r="W365" i="5"/>
  <c r="W364" i="5"/>
  <c r="W363" i="5"/>
  <c r="W362" i="5"/>
  <c r="W361" i="5"/>
  <c r="W360" i="5"/>
  <c r="W359" i="5"/>
  <c r="W358" i="5"/>
  <c r="W357" i="5"/>
  <c r="W356" i="5"/>
  <c r="W355" i="5"/>
  <c r="W354" i="5"/>
  <c r="W353" i="5"/>
  <c r="W352" i="5"/>
  <c r="W351" i="5"/>
  <c r="W350" i="5"/>
  <c r="W349" i="5"/>
  <c r="W348" i="5"/>
  <c r="W347" i="5"/>
  <c r="W346" i="5"/>
  <c r="W345" i="5"/>
  <c r="W344" i="5"/>
  <c r="W343" i="5"/>
  <c r="W342" i="5"/>
  <c r="W341" i="5"/>
  <c r="W340" i="5"/>
  <c r="W339" i="5"/>
  <c r="W338" i="5"/>
  <c r="W337" i="5"/>
  <c r="W336" i="5"/>
  <c r="W335" i="5"/>
  <c r="W334" i="5"/>
  <c r="W333" i="5"/>
  <c r="W332" i="5"/>
  <c r="W331" i="5"/>
  <c r="W330" i="5"/>
  <c r="W329" i="5"/>
  <c r="W328" i="5"/>
  <c r="W327" i="5"/>
  <c r="W326" i="5"/>
  <c r="W325" i="5"/>
  <c r="W324" i="5"/>
  <c r="W323" i="5"/>
  <c r="W322" i="5"/>
  <c r="W321" i="5"/>
  <c r="W320" i="5"/>
  <c r="W319" i="5"/>
  <c r="W318" i="5"/>
  <c r="W317" i="5"/>
  <c r="W316" i="5"/>
  <c r="W315" i="5"/>
  <c r="W314" i="5"/>
  <c r="W313" i="5"/>
  <c r="W312" i="5"/>
  <c r="W311" i="5"/>
  <c r="W310" i="5"/>
  <c r="W309" i="5"/>
  <c r="W308" i="5"/>
  <c r="W307" i="5"/>
  <c r="W306" i="5"/>
  <c r="W305" i="5"/>
  <c r="W304" i="5"/>
  <c r="W303" i="5"/>
  <c r="W302" i="5"/>
  <c r="W301" i="5"/>
  <c r="W300" i="5"/>
  <c r="W299" i="5"/>
  <c r="W298" i="5"/>
  <c r="W297" i="5"/>
  <c r="W296" i="5"/>
  <c r="W295" i="5"/>
  <c r="W294" i="5"/>
  <c r="W293" i="5"/>
  <c r="W292" i="5"/>
  <c r="W291" i="5"/>
  <c r="W290" i="5"/>
  <c r="W289" i="5"/>
  <c r="W288" i="5"/>
  <c r="W287" i="5"/>
  <c r="W286" i="5"/>
  <c r="W285" i="5"/>
  <c r="W284" i="5"/>
  <c r="W283" i="5"/>
  <c r="W282" i="5"/>
  <c r="H282" i="5" s="1"/>
  <c r="W281" i="5"/>
  <c r="H281" i="5" s="1"/>
  <c r="W280" i="5"/>
  <c r="H280" i="5" s="1"/>
  <c r="W279" i="5"/>
  <c r="H279" i="5" s="1"/>
  <c r="W278" i="5"/>
  <c r="H278" i="5" s="1"/>
  <c r="W277" i="5"/>
  <c r="H277" i="5" s="1"/>
  <c r="W276" i="5"/>
  <c r="H276" i="5" s="1"/>
  <c r="W275" i="5"/>
  <c r="H275" i="5" s="1"/>
  <c r="W274" i="5"/>
  <c r="H274" i="5" s="1"/>
  <c r="W273" i="5"/>
  <c r="H273" i="5" s="1"/>
  <c r="W272" i="5"/>
  <c r="H272" i="5" s="1"/>
  <c r="W271" i="5"/>
  <c r="H271" i="5" s="1"/>
  <c r="W270" i="5"/>
  <c r="H270" i="5" s="1"/>
  <c r="W269" i="5"/>
  <c r="H269" i="5" s="1"/>
  <c r="W268" i="5"/>
  <c r="H268" i="5" s="1"/>
  <c r="W267" i="5"/>
  <c r="H267" i="5" s="1"/>
  <c r="W266" i="5"/>
  <c r="H266" i="5" s="1"/>
  <c r="W265" i="5"/>
  <c r="H265" i="5" s="1"/>
  <c r="W264" i="5"/>
  <c r="H264" i="5" s="1"/>
  <c r="W263" i="5"/>
  <c r="H263" i="5" s="1"/>
  <c r="W262" i="5"/>
  <c r="H262" i="5" s="1"/>
  <c r="W261" i="5"/>
  <c r="H261" i="5" s="1"/>
  <c r="W260" i="5" l="1"/>
  <c r="W259" i="5"/>
  <c r="W258" i="5"/>
  <c r="W257" i="5"/>
  <c r="W256" i="5"/>
  <c r="W255" i="5"/>
  <c r="W254" i="5"/>
  <c r="W253" i="5"/>
  <c r="W252" i="5"/>
  <c r="W251" i="5"/>
  <c r="W250" i="5"/>
  <c r="W249" i="5"/>
  <c r="W248" i="5"/>
  <c r="W247" i="5"/>
  <c r="W246" i="5"/>
  <c r="W245" i="5"/>
  <c r="W244" i="5"/>
  <c r="W243" i="5"/>
  <c r="W242" i="5"/>
  <c r="W241" i="5"/>
  <c r="W240" i="5"/>
  <c r="W239" i="5"/>
  <c r="W238" i="5"/>
  <c r="W237" i="5"/>
  <c r="W236" i="5"/>
  <c r="W235" i="5"/>
  <c r="W234" i="5"/>
  <c r="W233" i="5"/>
  <c r="W232" i="5"/>
  <c r="W231" i="5"/>
  <c r="W230" i="5"/>
  <c r="W229" i="5"/>
  <c r="W228" i="5"/>
  <c r="W227" i="5"/>
  <c r="W226" i="5"/>
  <c r="W225" i="5"/>
  <c r="W224" i="5"/>
  <c r="W223" i="5"/>
  <c r="W222" i="5"/>
  <c r="W221" i="5"/>
  <c r="W220" i="5"/>
  <c r="W219" i="5"/>
  <c r="W218" i="5"/>
  <c r="W217" i="5"/>
  <c r="W216" i="5"/>
  <c r="W215" i="5"/>
  <c r="W214" i="5"/>
  <c r="W213" i="5"/>
  <c r="W212" i="5"/>
  <c r="W211" i="5"/>
  <c r="W210" i="5"/>
  <c r="W209" i="5"/>
  <c r="W208" i="5"/>
  <c r="W207" i="5"/>
  <c r="W206" i="5"/>
  <c r="W205" i="5"/>
  <c r="W204" i="5"/>
  <c r="W203" i="5"/>
  <c r="W202" i="5"/>
  <c r="W201" i="5"/>
  <c r="W200" i="5"/>
  <c r="W199" i="5"/>
  <c r="W198" i="5"/>
  <c r="W197" i="5"/>
  <c r="W196" i="5"/>
  <c r="W195" i="5"/>
  <c r="W194" i="5"/>
  <c r="W193" i="5"/>
  <c r="W192" i="5"/>
  <c r="W191" i="5"/>
  <c r="W190" i="5"/>
  <c r="W189" i="5"/>
  <c r="W188" i="5"/>
  <c r="W187" i="5"/>
  <c r="W186" i="5"/>
  <c r="W185" i="5"/>
  <c r="W184" i="5"/>
  <c r="W183" i="5"/>
  <c r="W182" i="5"/>
  <c r="W181" i="5"/>
  <c r="W180" i="5"/>
  <c r="W179" i="5"/>
  <c r="W178" i="5"/>
  <c r="W177" i="5"/>
  <c r="W176" i="5"/>
  <c r="W175" i="5"/>
  <c r="W174" i="5"/>
  <c r="W173" i="5"/>
  <c r="W172" i="5"/>
  <c r="W171" i="5"/>
  <c r="W170" i="5"/>
  <c r="W169" i="5"/>
  <c r="W168" i="5"/>
  <c r="W167" i="5"/>
  <c r="W166" i="5"/>
  <c r="W165" i="5"/>
  <c r="W164" i="5"/>
  <c r="W163" i="5"/>
  <c r="W162" i="5"/>
  <c r="W161" i="5"/>
  <c r="W160" i="5"/>
  <c r="W159" i="5"/>
  <c r="W158" i="5"/>
  <c r="W157" i="5"/>
  <c r="W156" i="5"/>
  <c r="W155" i="5"/>
  <c r="W154" i="5"/>
  <c r="W153" i="5"/>
  <c r="W152" i="5"/>
  <c r="W151" i="5"/>
  <c r="W150" i="5"/>
  <c r="W149" i="5"/>
  <c r="W148" i="5"/>
  <c r="W147" i="5"/>
  <c r="W146" i="5"/>
  <c r="W145" i="5"/>
  <c r="W144" i="5"/>
  <c r="W143" i="5"/>
  <c r="W142" i="5"/>
  <c r="W141" i="5"/>
  <c r="W140" i="5"/>
  <c r="W139" i="5"/>
  <c r="W138" i="5"/>
  <c r="W137" i="5"/>
  <c r="W136" i="5"/>
  <c r="W135" i="5"/>
  <c r="W134" i="5"/>
  <c r="W133" i="5"/>
  <c r="W132" i="5"/>
  <c r="W131" i="5"/>
  <c r="W130" i="5"/>
  <c r="W129" i="5"/>
  <c r="W128" i="5"/>
  <c r="W127" i="5"/>
  <c r="W126" i="5"/>
  <c r="W125" i="5"/>
  <c r="W124" i="5"/>
  <c r="W123" i="5"/>
  <c r="W122" i="5"/>
  <c r="W121" i="5"/>
  <c r="W120" i="5"/>
  <c r="W119" i="5"/>
  <c r="W118" i="5"/>
  <c r="W117" i="5"/>
  <c r="W116" i="5"/>
  <c r="W115" i="5"/>
  <c r="W114" i="5"/>
  <c r="W113" i="5"/>
  <c r="W112" i="5"/>
  <c r="W111" i="5"/>
  <c r="W110" i="5"/>
  <c r="W109" i="5"/>
  <c r="W108" i="5"/>
  <c r="W107" i="5"/>
  <c r="W106" i="5"/>
  <c r="W105" i="5"/>
  <c r="W104" i="5"/>
  <c r="W103" i="5"/>
  <c r="W102" i="5"/>
  <c r="W101" i="5"/>
  <c r="W100" i="5"/>
  <c r="W99" i="5"/>
  <c r="W98" i="5"/>
  <c r="W97" i="5"/>
  <c r="W96" i="5"/>
  <c r="W95" i="5"/>
  <c r="W94" i="5"/>
  <c r="W93" i="5"/>
  <c r="W92" i="5"/>
  <c r="W91" i="5"/>
  <c r="W90" i="5"/>
  <c r="W89" i="5"/>
  <c r="W88" i="5"/>
  <c r="W87" i="5"/>
  <c r="W86" i="5"/>
  <c r="W85" i="5"/>
  <c r="W84" i="5"/>
  <c r="W83" i="5"/>
  <c r="W82" i="5"/>
  <c r="W81" i="5"/>
  <c r="W80" i="5"/>
  <c r="W79" i="5"/>
  <c r="W78" i="5"/>
  <c r="W77" i="5"/>
  <c r="W76" i="5"/>
  <c r="W75" i="5"/>
  <c r="W74" i="5"/>
  <c r="W73" i="5"/>
  <c r="W72" i="5"/>
  <c r="W71" i="5"/>
  <c r="W70" i="5"/>
  <c r="W69" i="5"/>
  <c r="W68" i="5"/>
  <c r="W67" i="5"/>
  <c r="W66" i="5"/>
  <c r="W65" i="5"/>
  <c r="W64" i="5"/>
  <c r="W63" i="5"/>
  <c r="W62" i="5"/>
  <c r="W61" i="5"/>
  <c r="W60" i="5"/>
  <c r="W59" i="5"/>
  <c r="W58" i="5"/>
  <c r="W57" i="5"/>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H257" i="5" l="1"/>
  <c r="H256" i="5"/>
  <c r="H255" i="5"/>
  <c r="H249" i="5"/>
  <c r="H248" i="5"/>
  <c r="H247" i="5"/>
  <c r="H245" i="5"/>
  <c r="H244" i="5"/>
  <c r="H243" i="5"/>
  <c r="H241" i="5"/>
  <c r="H240" i="5"/>
  <c r="H239" i="5"/>
  <c r="H238" i="5"/>
  <c r="H237" i="5"/>
  <c r="H236" i="5"/>
  <c r="H235" i="5"/>
  <c r="H234" i="5"/>
  <c r="H233" i="5"/>
  <c r="H230" i="5"/>
  <c r="H227" i="5"/>
  <c r="H226" i="5"/>
  <c r="H225" i="5"/>
  <c r="H224" i="5"/>
  <c r="H223" i="5"/>
  <c r="H222" i="5"/>
  <c r="H221" i="5"/>
  <c r="H220" i="5"/>
  <c r="H218" i="5"/>
  <c r="H217" i="5"/>
  <c r="H214" i="5"/>
  <c r="H211" i="5"/>
  <c r="H210" i="5"/>
  <c r="H208" i="5"/>
  <c r="H207" i="5"/>
  <c r="H205" i="5"/>
  <c r="H204" i="5"/>
  <c r="H203" i="5"/>
  <c r="H201" i="5"/>
  <c r="H200" i="5"/>
  <c r="H199" i="5"/>
  <c r="H198" i="5"/>
  <c r="H197" i="5"/>
  <c r="H196" i="5"/>
  <c r="H195" i="5"/>
  <c r="H194" i="5"/>
  <c r="H193" i="5"/>
  <c r="H192" i="5"/>
  <c r="H191" i="5"/>
  <c r="H190" i="5"/>
  <c r="H189" i="5"/>
  <c r="H188" i="5"/>
  <c r="H187" i="5"/>
  <c r="H185" i="5"/>
  <c r="H184" i="5"/>
  <c r="H183" i="5"/>
  <c r="H182" i="5"/>
  <c r="H181" i="5"/>
  <c r="H177" i="5"/>
  <c r="H175" i="5"/>
  <c r="H174" i="5"/>
  <c r="H173" i="5"/>
  <c r="H172" i="5"/>
  <c r="H170" i="5"/>
  <c r="H167" i="5"/>
  <c r="H166" i="5"/>
  <c r="H165" i="5"/>
  <c r="H163" i="5"/>
  <c r="H162" i="5"/>
  <c r="H161" i="5"/>
  <c r="H160" i="5"/>
  <c r="H156" i="5"/>
  <c r="H155" i="5"/>
  <c r="H154" i="5"/>
  <c r="H153" i="5"/>
  <c r="H152" i="5"/>
  <c r="H150" i="5"/>
  <c r="H149" i="5"/>
  <c r="H148" i="5"/>
  <c r="H146" i="5"/>
  <c r="H145" i="5"/>
  <c r="H144" i="5"/>
  <c r="H143" i="5"/>
  <c r="H142" i="5"/>
  <c r="H139" i="5"/>
  <c r="H137" i="5"/>
  <c r="H136" i="5"/>
  <c r="H135" i="5"/>
  <c r="H134" i="5"/>
  <c r="H132" i="5"/>
  <c r="H131" i="5"/>
  <c r="H129" i="5"/>
  <c r="H127" i="5"/>
  <c r="H126" i="5"/>
  <c r="H125" i="5"/>
  <c r="H124" i="5"/>
  <c r="H123" i="5"/>
  <c r="H122" i="5"/>
  <c r="H121" i="5"/>
  <c r="H120" i="5"/>
  <c r="H119" i="5"/>
  <c r="H118" i="5"/>
  <c r="H117" i="5"/>
  <c r="H116" i="5"/>
  <c r="H115" i="5"/>
  <c r="H113" i="5"/>
  <c r="H109" i="5"/>
  <c r="H103" i="5"/>
  <c r="H102" i="5"/>
  <c r="H96" i="5"/>
  <c r="H94" i="5"/>
  <c r="H88" i="5"/>
  <c r="H87" i="5"/>
  <c r="H86" i="5"/>
  <c r="H85" i="5"/>
  <c r="H83" i="5"/>
  <c r="H81" i="5"/>
  <c r="H79" i="5"/>
  <c r="H78" i="5"/>
  <c r="H77" i="5"/>
  <c r="H73" i="5"/>
  <c r="H70" i="5"/>
  <c r="H63" i="5"/>
  <c r="H61" i="5"/>
  <c r="H60" i="5"/>
  <c r="H59" i="5"/>
  <c r="H57" i="5"/>
  <c r="H56" i="5"/>
  <c r="H53" i="5"/>
  <c r="H51" i="5"/>
  <c r="H50" i="5"/>
  <c r="H49" i="5"/>
  <c r="H47" i="5"/>
  <c r="H45" i="5"/>
  <c r="H44" i="5"/>
  <c r="H43" i="5"/>
  <c r="H42" i="5"/>
  <c r="H41" i="5"/>
  <c r="H36" i="5"/>
  <c r="H33" i="5"/>
  <c r="H31" i="5"/>
  <c r="H30" i="5"/>
  <c r="H29" i="5"/>
  <c r="H111" i="5"/>
  <c r="H108" i="5"/>
  <c r="H107" i="5"/>
  <c r="H106" i="5"/>
  <c r="H105" i="5"/>
  <c r="H104" i="5"/>
  <c r="H99" i="5"/>
  <c r="H98" i="5"/>
  <c r="H97" i="5"/>
  <c r="H91" i="5"/>
  <c r="H90" i="5"/>
  <c r="H89" i="5"/>
  <c r="H76" i="5"/>
  <c r="H75" i="5"/>
  <c r="H72" i="5"/>
  <c r="H69" i="5"/>
  <c r="H64" i="5"/>
  <c r="H48" i="5"/>
  <c r="H46" i="5"/>
  <c r="H40" i="5"/>
  <c r="H37" i="5"/>
  <c r="H35" i="5"/>
  <c r="H80" i="5"/>
  <c r="H71" i="5"/>
  <c r="H68" i="5"/>
  <c r="H39" i="5"/>
  <c r="H32" i="5"/>
  <c r="H82" i="5"/>
  <c r="H93" i="5"/>
  <c r="H34" i="5" l="1"/>
  <c r="H54" i="5"/>
  <c r="H58" i="5"/>
  <c r="H67" i="5"/>
  <c r="H74" i="5"/>
  <c r="H92" i="5"/>
  <c r="H100" i="5"/>
  <c r="H101" i="5"/>
  <c r="H110" i="5"/>
  <c r="H38" i="5"/>
  <c r="H52" i="5"/>
  <c r="H55" i="5"/>
  <c r="H62" i="5"/>
  <c r="H65" i="5"/>
  <c r="H66" i="5"/>
  <c r="H84" i="5"/>
  <c r="H95" i="5"/>
  <c r="H112" i="5"/>
  <c r="H114" i="5"/>
  <c r="H128" i="5"/>
  <c r="H130" i="5"/>
  <c r="H133" i="5"/>
  <c r="H138" i="5"/>
  <c r="H140" i="5"/>
  <c r="H141" i="5"/>
  <c r="H147" i="5"/>
  <c r="H151" i="5"/>
  <c r="H157" i="5"/>
  <c r="H158" i="5"/>
  <c r="H159" i="5"/>
  <c r="H164" i="5"/>
  <c r="H168" i="5"/>
  <c r="H169" i="5"/>
  <c r="H171" i="5"/>
  <c r="H176" i="5"/>
  <c r="H178" i="5"/>
  <c r="H179" i="5"/>
  <c r="H180" i="5"/>
  <c r="H186" i="5"/>
  <c r="H202" i="5"/>
  <c r="H206" i="5"/>
  <c r="H209" i="5"/>
  <c r="H212" i="5"/>
  <c r="H213" i="5"/>
  <c r="H215" i="5"/>
  <c r="H216" i="5"/>
  <c r="H219" i="5"/>
  <c r="H228" i="5"/>
  <c r="H229" i="5"/>
  <c r="H231" i="5"/>
  <c r="H232" i="5"/>
  <c r="H242" i="5"/>
  <c r="H246" i="5"/>
  <c r="H250" i="5"/>
  <c r="H251" i="5"/>
  <c r="H252" i="5"/>
  <c r="H253" i="5"/>
  <c r="H254" i="5"/>
  <c r="H258" i="5"/>
  <c r="H259" i="5"/>
  <c r="H260" i="5"/>
  <c r="H385" i="5" l="1"/>
  <c r="H381" i="5"/>
  <c r="H380" i="5"/>
  <c r="H379" i="5"/>
  <c r="H378" i="5"/>
  <c r="H376" i="5"/>
  <c r="H389" i="5"/>
  <c r="H387" i="5"/>
  <c r="H386" i="5"/>
  <c r="H372" i="5"/>
  <c r="H384" i="5"/>
  <c r="H370" i="5"/>
  <c r="H382" i="5"/>
  <c r="H410" i="5"/>
  <c r="H409" i="5"/>
  <c r="H408" i="5"/>
  <c r="H407" i="5"/>
  <c r="H406" i="5"/>
  <c r="H405" i="5"/>
  <c r="H391" i="5"/>
  <c r="H404" i="5"/>
  <c r="H403" i="5"/>
  <c r="H402" i="5"/>
  <c r="H399" i="5"/>
  <c r="H398" i="5"/>
  <c r="H397" i="5"/>
  <c r="H412" i="5"/>
  <c r="H411" i="5"/>
  <c r="H365" i="5"/>
  <c r="H383" i="5"/>
  <c r="H371" i="5"/>
  <c r="H364" i="5"/>
  <c r="H377" i="5"/>
  <c r="H393" i="5"/>
  <c r="H368" i="5"/>
  <c r="H363" i="5"/>
  <c r="H388" i="5"/>
  <c r="H394" i="5"/>
  <c r="H366" i="5"/>
  <c r="H369" i="5"/>
  <c r="H392" i="5"/>
  <c r="H396" i="5"/>
  <c r="H395" i="5"/>
  <c r="H374" i="5"/>
  <c r="H367" i="5"/>
  <c r="H400" i="5"/>
  <c r="H390" i="5"/>
  <c r="H373" i="5"/>
  <c r="H401" i="5"/>
  <c r="H375" i="5"/>
  <c r="H334" i="5" l="1"/>
  <c r="H339" i="5"/>
  <c r="H338" i="5"/>
  <c r="H337" i="5"/>
  <c r="H336" i="5"/>
  <c r="H335" i="5"/>
  <c r="H333" i="5"/>
  <c r="H332" i="5"/>
  <c r="H362" i="5"/>
  <c r="H361" i="5"/>
  <c r="H330" i="5"/>
  <c r="H327" i="5"/>
  <c r="H326" i="5"/>
  <c r="H325" i="5"/>
  <c r="H324" i="5"/>
  <c r="H323" i="5"/>
  <c r="H322" i="5"/>
  <c r="H321" i="5"/>
  <c r="H320" i="5"/>
  <c r="H319" i="5"/>
  <c r="H318" i="5"/>
  <c r="H317" i="5"/>
  <c r="H316" i="5"/>
  <c r="H331" i="5"/>
  <c r="H329" i="5"/>
  <c r="H328" i="5"/>
  <c r="H310" i="5"/>
  <c r="H315" i="5"/>
  <c r="H314" i="5"/>
  <c r="H313" i="5"/>
  <c r="H312" i="5"/>
  <c r="H309" i="5"/>
  <c r="H308" i="5"/>
  <c r="H307" i="5"/>
  <c r="H311" i="5"/>
  <c r="H306" i="5"/>
  <c r="H305" i="5"/>
  <c r="H304" i="5"/>
  <c r="H303" i="5"/>
  <c r="H302" i="5"/>
  <c r="H301" i="5"/>
  <c r="H297" i="5"/>
  <c r="H299" i="5"/>
  <c r="H298" i="5"/>
  <c r="H292" i="5"/>
  <c r="H293" i="5"/>
  <c r="H296" i="5"/>
  <c r="H295" i="5"/>
  <c r="H294" i="5"/>
  <c r="H300" i="5"/>
  <c r="H290" i="5"/>
  <c r="H288" i="5"/>
  <c r="H287" i="5"/>
  <c r="H291" i="5"/>
  <c r="H289" i="5"/>
  <c r="H286" i="5"/>
  <c r="H285" i="5"/>
  <c r="H284" i="5"/>
  <c r="H359" i="5"/>
  <c r="H360" i="5"/>
  <c r="H357" i="5"/>
  <c r="H358" i="5"/>
  <c r="H356" i="5"/>
  <c r="H355" i="5"/>
  <c r="H351" i="5"/>
  <c r="H354" i="5"/>
  <c r="H353" i="5"/>
  <c r="H352" i="5"/>
  <c r="H350" i="5"/>
  <c r="H283" i="5"/>
  <c r="H341" i="5"/>
  <c r="H349" i="5"/>
  <c r="H346" i="5"/>
  <c r="H345" i="5"/>
  <c r="H344" i="5"/>
  <c r="H348" i="5"/>
  <c r="H347" i="5"/>
  <c r="H340" i="5"/>
  <c r="H343" i="5"/>
  <c r="H342" i="5"/>
  <c r="W28" i="5" l="1"/>
  <c r="W26" i="5" s="1"/>
  <c r="H28" i="5" l="1"/>
</calcChain>
</file>

<file path=xl/sharedStrings.xml><?xml version="1.0" encoding="utf-8"?>
<sst xmlns="http://schemas.openxmlformats.org/spreadsheetml/2006/main" count="5557" uniqueCount="1635">
  <si>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</si>
  <si>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</si>
  <si>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</si>
  <si>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</si>
  <si>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</si>
  <si>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</si>
  <si>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</si>
  <si>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</si>
  <si>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</si>
  <si>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</si>
  <si>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</si>
  <si>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</si>
  <si>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</si>
  <si>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</si>
  <si>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</si>
  <si>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</si>
  <si>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</si>
  <si>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</si>
  <si>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</si>
  <si>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</si>
  <si>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</si>
  <si>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</si>
  <si>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</si>
  <si>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</si>
  <si>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</si>
  <si>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</si>
  <si>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</si>
  <si>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</si>
  <si>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</si>
  <si>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</si>
  <si>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</si>
  <si>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</si>
  <si>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</si>
  <si>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</si>
  <si>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</si>
  <si>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</si>
  <si>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</si>
  <si>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</si>
  <si>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</si>
  <si>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</si>
  <si>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</si>
  <si>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</si>
  <si>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</si>
  <si>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</si>
  <si>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</si>
  <si>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</si>
  <si>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</si>
  <si>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</si>
  <si>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</si>
  <si>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</si>
  <si>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</si>
  <si>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</si>
  <si>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</si>
  <si>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</si>
  <si>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</si>
  <si>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</si>
  <si>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</si>
  <si>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</si>
  <si>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</si>
  <si>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</si>
  <si>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</si>
  <si>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</si>
  <si>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</si>
  <si>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</si>
  <si>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</si>
  <si>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</si>
  <si>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</si>
  <si>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</si>
  <si>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</si>
  <si>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</si>
  <si>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</si>
  <si>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</si>
  <si>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</si>
  <si>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</si>
  <si>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</si>
  <si>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</si>
  <si>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</si>
  <si>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</si>
  <si>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</si>
  <si>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</si>
  <si>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</si>
  <si>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</si>
  <si>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</si>
  <si>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</si>
  <si>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</si>
  <si>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</si>
  <si>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</si>
  <si>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</si>
  <si>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</si>
  <si>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</si>
  <si>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</si>
  <si>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</si>
  <si>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</si>
  <si>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</si>
  <si>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</si>
  <si>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</si>
  <si>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</si>
  <si>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</si>
  <si>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</si>
  <si>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</si>
  <si>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</si>
  <si>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</si>
  <si>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</si>
  <si>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</si>
  <si>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</si>
  <si>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07</t>
  </si>
  <si>
    <t>CERRO NAVIA</t>
  </si>
  <si>
    <t>03</t>
  </si>
  <si>
    <t>ALTO DEL CARMEN</t>
  </si>
  <si>
    <t>06</t>
  </si>
  <si>
    <t>SAGRADA FAMILIA</t>
  </si>
  <si>
    <t>09</t>
  </si>
  <si>
    <t>COCHRANE</t>
  </si>
  <si>
    <t>01</t>
  </si>
  <si>
    <t>PICA</t>
  </si>
  <si>
    <t>LIMACHE</t>
  </si>
  <si>
    <t>LONQUIMAY</t>
  </si>
  <si>
    <t>08</t>
  </si>
  <si>
    <t>SANTA JUANA</t>
  </si>
  <si>
    <t>LOS ÁLAMOS</t>
  </si>
  <si>
    <t>YUMBEL</t>
  </si>
  <si>
    <t>RENCA</t>
  </si>
  <si>
    <t>CURACO DE VÉLEZ</t>
  </si>
  <si>
    <t>QUINCHAO</t>
  </si>
  <si>
    <t>ALTO HOSPICIO</t>
  </si>
  <si>
    <t>02</t>
  </si>
  <si>
    <t>16</t>
  </si>
  <si>
    <t>MULCHÉN</t>
  </si>
  <si>
    <t>FREIRINA</t>
  </si>
  <si>
    <t>QUILPUÉ</t>
  </si>
  <si>
    <t>CURICÓ</t>
  </si>
  <si>
    <t>PUERTO VARAS</t>
  </si>
  <si>
    <t>HUASCO</t>
  </si>
  <si>
    <t>TEODORO SCHMIDT</t>
  </si>
  <si>
    <t>MARIQUINA</t>
  </si>
  <si>
    <t>COPIAPÓ</t>
  </si>
  <si>
    <t>CHAÑARAL</t>
  </si>
  <si>
    <t>PUCHUNCAVÍ</t>
  </si>
  <si>
    <t>QUINTERO</t>
  </si>
  <si>
    <t>SAN CLEMENTE</t>
  </si>
  <si>
    <t>CHANCO</t>
  </si>
  <si>
    <t>PARRAL</t>
  </si>
  <si>
    <t>CONTULMO</t>
  </si>
  <si>
    <t>CABRERO</t>
  </si>
  <si>
    <t>QUILLECO</t>
  </si>
  <si>
    <t>CHOLCHOL</t>
  </si>
  <si>
    <t>LOS SAUCES</t>
  </si>
  <si>
    <t>PUERTO OCTAY</t>
  </si>
  <si>
    <t>ARAUCO</t>
  </si>
  <si>
    <t>SAN PEDRO DE ATACAMA</t>
  </si>
  <si>
    <t>ISLA DE PASCUA</t>
  </si>
  <si>
    <t>CURANILAHUE</t>
  </si>
  <si>
    <t>LOS MUERMOS</t>
  </si>
  <si>
    <t>CISNES</t>
  </si>
  <si>
    <t>ALGARROBO</t>
  </si>
  <si>
    <t>AYSEN</t>
  </si>
  <si>
    <t>HABILITACIÓN DE ASISTENCIA TÉCNICA PARA GENERACIÓN DE PROYECTOS VARIOS ALTO DEL CARMEN</t>
  </si>
  <si>
    <t>CONTRATACION DE PROFESIONALES PARA GENERACION Y CONTRAPARTE TECNICA DE PROYECTOS PARA LA COMUNA DE PICA</t>
  </si>
  <si>
    <t>“RESTITUCIÓN DE SERVICIOS BÁSICOS AGUA POTABLE, ALCANTARILLADO Y ELECTRICIDAD POR EMERGENCIA SECTOR LOS MAITENES, COMUNA DE LIMACHE”.</t>
  </si>
  <si>
    <t>ASISTENCIA TECNICA SANEAMIENTO SANITARIO LOTE A, COMUNA DE LOS ALAMOS</t>
  </si>
  <si>
    <t>ASISTENCIA TECNICA SANEAMIENTO SANITARIO SECTOR BUREO MAMULEO Y M. IZAURIETA, MULCHEN</t>
  </si>
  <si>
    <t>ELABORACION Y APOYO EN DESARROLLO DE PROYECTOS DE LA COMUNA DE FREIRINA</t>
  </si>
  <si>
    <t>ASISTENCIA TECNICA PARA PREPARACION DE PROYECTOS EN COMUNA DE HUASCO</t>
  </si>
  <si>
    <t>ESTUDIO AMPLIACION RED DE ALCANTARILLADO Y PLANTA DE TRATAMIENTO DE AGUAS SERVIDAS, HUALPIN.</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</si>
  <si>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</si>
  <si>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</si>
  <si>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</si>
  <si>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</si>
  <si>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</si>
  <si>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</si>
  <si>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TECNICA PROYECTOS PMB, COMUNA DE CABRERO</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</si>
  <si>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</si>
  <si>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</si>
  <si>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</si>
  <si>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</si>
  <si>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</si>
  <si>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</si>
  <si>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</si>
  <si>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</si>
  <si>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</si>
  <si>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</si>
  <si>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</si>
  <si>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</si>
  <si>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</si>
  <si>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</si>
  <si>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</si>
  <si>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</si>
  <si>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7202181007-C-1</t>
  </si>
  <si>
    <t>16204180708-C</t>
  </si>
  <si>
    <t>9102140401-1</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</si>
  <si>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</si>
  <si>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</si>
  <si>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</si>
  <si>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</si>
  <si>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</si>
  <si>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</si>
  <si>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</si>
  <si>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</si>
  <si>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</si>
  <si>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</si>
  <si>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</si>
  <si>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</si>
  <si>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</si>
  <si>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</si>
  <si>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</si>
  <si>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</si>
  <si>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</si>
  <si>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</si>
  <si>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</si>
  <si>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</si>
  <si>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</si>
  <si>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</si>
  <si>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</si>
  <si>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</si>
  <si>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9118140706-1</t>
  </si>
  <si>
    <t>Asig. 2019</t>
  </si>
  <si>
    <t>NINHUE</t>
  </si>
  <si>
    <t>CARAHUE</t>
  </si>
  <si>
    <t>PUNTA ARENAS</t>
  </si>
  <si>
    <t>TIMAUKEL</t>
  </si>
  <si>
    <t>PELLUHUE</t>
  </si>
  <si>
    <t>QUILACO</t>
  </si>
  <si>
    <t>VILLARRICA</t>
  </si>
  <si>
    <t>RAUCO</t>
  </si>
  <si>
    <t>ROMERAL</t>
  </si>
  <si>
    <t>PAREDONES</t>
  </si>
  <si>
    <t>EL CARMEN</t>
  </si>
  <si>
    <t>FUTALEUFU</t>
  </si>
  <si>
    <t>VALLENAR</t>
  </si>
  <si>
    <t>SAN PABLO</t>
  </si>
  <si>
    <t>LAS CABRAS</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</si>
  <si>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</si>
  <si>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</si>
  <si>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</si>
  <si>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</si>
  <si>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</si>
  <si>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</si>
  <si>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</si>
  <si>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</si>
  <si>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</si>
  <si>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</si>
  <si>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</si>
  <si>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</si>
  <si>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</si>
  <si>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</si>
  <si>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</si>
  <si>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</si>
  <si>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</si>
  <si>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</si>
  <si>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</si>
  <si>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</si>
  <si>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</si>
  <si>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</si>
  <si>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</si>
  <si>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</si>
  <si>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</si>
  <si>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</si>
  <si>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</si>
  <si>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</si>
  <si>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</si>
  <si>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</si>
  <si>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</si>
  <si>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</si>
  <si>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PMB - Energización</t>
  </si>
  <si>
    <t>PMB - Programa Mejoramiento de Barrios</t>
  </si>
  <si>
    <t>NATALIA ALVIÑA VILAXA</t>
  </si>
  <si>
    <t>MARIA MAGDALENA GONZALEZ PEREZ</t>
  </si>
  <si>
    <t>XIMENA TORREJON  CHAVEZ</t>
  </si>
  <si>
    <t>CRISTIAN ALFARO SILVA</t>
  </si>
  <si>
    <t>PABLO MONTENEGRO IBACETA</t>
  </si>
  <si>
    <t>RODRIGO JORQUERA HERNANDEZ</t>
  </si>
  <si>
    <t>REGIÓN DE ATACAMA</t>
  </si>
  <si>
    <t>REGIÓN DE VALPARAÍSO</t>
  </si>
  <si>
    <t>Asistencia Legal</t>
  </si>
  <si>
    <t>Saneamiento de Títulos</t>
  </si>
  <si>
    <t>REGIÓN DEL LIBERTADOR GRAL. BERNARDO O´HIGGINS</t>
  </si>
  <si>
    <t>REGIÓN DEL MAULE</t>
  </si>
  <si>
    <t>PMB - Saneamiento Sanitario</t>
  </si>
  <si>
    <t>REGIÓN DEL BIOBÍO</t>
  </si>
  <si>
    <t>MARIA JOSE PUENTES BURGOS</t>
  </si>
  <si>
    <t>LAURA ANGELICA  SEPULVEDA MORALES</t>
  </si>
  <si>
    <t>NESTOR FABIAN GUTIERREZ  MACHUCA</t>
  </si>
  <si>
    <t>MARCOS AURELIO  CALBUCOY OLIVA</t>
  </si>
  <si>
    <t>VICTOR ANTONIO CANDIA  LEIVA</t>
  </si>
  <si>
    <t>ISABEL ALEJANDRA SANDOVAL CASTRO</t>
  </si>
  <si>
    <t>REGIÓN DE LA ARAUCANÍA</t>
  </si>
  <si>
    <t>JUAN ALFREDO  CASTILLO  MEDINA</t>
  </si>
  <si>
    <t>ALEXANDRA KUSHNER HERNANDEZ</t>
  </si>
  <si>
    <t>CARLOS JARA GUIDOTTI</t>
  </si>
  <si>
    <t>PATRICIA FLORES  RAMIREZ</t>
  </si>
  <si>
    <t>ALEJANDRO VEGA MORAN  </t>
  </si>
  <si>
    <t>NICOLAS TOLEDO FIERRO</t>
  </si>
  <si>
    <t>DANILO ANDRES CARDENAS GUERRERO</t>
  </si>
  <si>
    <t>MIGUEL ANGEL GIACOMOZZI VELOSO</t>
  </si>
  <si>
    <t>ROLANDO ANDRES</t>
  </si>
  <si>
    <t>ASOCIACIÓN DE MUNICIPALIDADES CON ALCALDE MAPUCHE</t>
  </si>
  <si>
    <t>ASISTENCIA TECNICA PARA REDUCCION DE BRECHAS DE ABASTECIMIENTO DE AGUA POTABLE RURAL EN MUNICIPIOS PERTENECIENTES A AMCAM</t>
  </si>
  <si>
    <t>CRISTIAN EDUARDO CABRERA VILLANUEVA  </t>
  </si>
  <si>
    <t>MIGUEL ANGEL ARELLANO VERA</t>
  </si>
  <si>
    <t>PATRICIO MORA  HENRIQUEZ</t>
  </si>
  <si>
    <t>PATRICIA PAINEMAL BARBOSA</t>
  </si>
  <si>
    <t>REGIÓN DE LOS LAGOS</t>
  </si>
  <si>
    <t>REGIÓN METROPOLITANA DE SANTIAGO</t>
  </si>
  <si>
    <t>NICOLÁS ANTONIO NAVIA VELÁSQUEZ  </t>
  </si>
  <si>
    <t>REGIÓN DE LOS RÍOS</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</si>
  <si>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</si>
  <si>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</si>
  <si>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</si>
  <si>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</si>
  <si>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</si>
  <si>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</si>
  <si>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</si>
  <si>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</si>
  <si>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</si>
  <si>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</si>
  <si>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</si>
  <si>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10204171004-C</t>
  </si>
  <si>
    <t>10304181001-C</t>
  </si>
  <si>
    <t>10401181008-C</t>
  </si>
  <si>
    <t>13128181006-C</t>
  </si>
  <si>
    <t>14103181001-C</t>
  </si>
  <si>
    <t>3101181004-C</t>
  </si>
  <si>
    <t>4103181001-C</t>
  </si>
  <si>
    <t>4303181001-C</t>
  </si>
  <si>
    <t>5501170703-C</t>
  </si>
  <si>
    <t>5704181002-C</t>
  </si>
  <si>
    <t>6302180701-C</t>
  </si>
  <si>
    <t>7102180710-C</t>
  </si>
  <si>
    <t>8304181004-C</t>
  </si>
  <si>
    <t>8408171004-C</t>
  </si>
  <si>
    <t>8411160703-C</t>
  </si>
  <si>
    <t>8905181005-C</t>
  </si>
  <si>
    <t>9104181008-C</t>
  </si>
  <si>
    <t>9108181007-C</t>
  </si>
  <si>
    <t>9112130748-C</t>
  </si>
  <si>
    <t>9119150721-C</t>
  </si>
  <si>
    <t>9119160725-C</t>
  </si>
  <si>
    <t>9121181009-C</t>
  </si>
  <si>
    <t>9208181005-C</t>
  </si>
  <si>
    <t>9904181010-C</t>
  </si>
  <si>
    <t>10210171004-C</t>
  </si>
  <si>
    <t>5503180701-C</t>
  </si>
  <si>
    <t>3101190701-B</t>
  </si>
  <si>
    <t>5201180402-C</t>
  </si>
  <si>
    <t>10105180602-C</t>
  </si>
  <si>
    <t>10105181012-C</t>
  </si>
  <si>
    <t>10109181013-C</t>
  </si>
  <si>
    <t>10205181010-C</t>
  </si>
  <si>
    <t>10303170711-C</t>
  </si>
  <si>
    <t>10904171002-C</t>
  </si>
  <si>
    <t>13301181001-C</t>
  </si>
  <si>
    <t>1403171002-C</t>
  </si>
  <si>
    <t>14102150406-C</t>
  </si>
  <si>
    <t>14108181004-C</t>
  </si>
  <si>
    <t>14904171001-C</t>
  </si>
  <si>
    <t>3101180709-C</t>
  </si>
  <si>
    <t>3103171002-C</t>
  </si>
  <si>
    <t>3304180706-C</t>
  </si>
  <si>
    <t>4105181001-C</t>
  </si>
  <si>
    <t>5703170710-C</t>
  </si>
  <si>
    <t>8203181013-C</t>
  </si>
  <si>
    <t>8205181011-C</t>
  </si>
  <si>
    <t>9112160726-C</t>
  </si>
  <si>
    <t>9207171002-C</t>
  </si>
  <si>
    <t>7301180702-C</t>
  </si>
  <si>
    <t>8304190701-B</t>
  </si>
  <si>
    <t>5804190702-B</t>
  </si>
  <si>
    <t>7302181006-C</t>
  </si>
  <si>
    <t>1107190901-C</t>
  </si>
  <si>
    <t>5401170405-C</t>
  </si>
  <si>
    <t>3302180712-C</t>
  </si>
  <si>
    <t>10304180401-C</t>
  </si>
  <si>
    <t>8109180402-C</t>
  </si>
  <si>
    <t>14106171010-C</t>
  </si>
  <si>
    <t>5704190701-B</t>
  </si>
  <si>
    <t>10107180406-C</t>
  </si>
  <si>
    <t>10201170709-C</t>
  </si>
  <si>
    <t>11102181006-C</t>
  </si>
  <si>
    <t>11401171004-C</t>
  </si>
  <si>
    <t>12901181001-C</t>
  </si>
  <si>
    <t>13104181004-C</t>
  </si>
  <si>
    <t>13505181013-C</t>
  </si>
  <si>
    <t>13905181002-C</t>
  </si>
  <si>
    <t>14203181001-C</t>
  </si>
  <si>
    <t>3303180704-C</t>
  </si>
  <si>
    <t>3304180707-C</t>
  </si>
  <si>
    <t>4102181001-C</t>
  </si>
  <si>
    <t>4104181002-C</t>
  </si>
  <si>
    <t>4201161003-C</t>
  </si>
  <si>
    <t>4202181002-C</t>
  </si>
  <si>
    <t>4203181008-C</t>
  </si>
  <si>
    <t>5506181002-C</t>
  </si>
  <si>
    <t>7103151004-C</t>
  </si>
  <si>
    <t>8402171004-C</t>
  </si>
  <si>
    <t>8409171005-C</t>
  </si>
  <si>
    <t>8413180709-C</t>
  </si>
  <si>
    <t>9106181013-C</t>
  </si>
  <si>
    <t>9108170713-C</t>
  </si>
  <si>
    <t>9115150407-C</t>
  </si>
  <si>
    <t>9201170708-C</t>
  </si>
  <si>
    <t>9202140717-C</t>
  </si>
  <si>
    <t>9205180720-C</t>
  </si>
  <si>
    <t>9205180721-C</t>
  </si>
  <si>
    <t>9210160712-C</t>
  </si>
  <si>
    <t>9211171004-C</t>
  </si>
  <si>
    <t>9112160729-C</t>
  </si>
  <si>
    <t>8308190701-B</t>
  </si>
  <si>
    <t>7202180702-C</t>
  </si>
  <si>
    <t>7401180701-C</t>
  </si>
  <si>
    <t>6103190701-C</t>
  </si>
  <si>
    <t>11402190701-B</t>
  </si>
  <si>
    <t>8111180717-C</t>
  </si>
  <si>
    <t>9109181001-C</t>
  </si>
  <si>
    <t>10302180401-C</t>
  </si>
  <si>
    <t>7306170404-C</t>
  </si>
  <si>
    <t>14201170709-C</t>
  </si>
  <si>
    <t>8202190701-B</t>
  </si>
  <si>
    <t>8202190702-B</t>
  </si>
  <si>
    <t>5804190703-B</t>
  </si>
  <si>
    <t>5703190701-B</t>
  </si>
  <si>
    <t>8411170706-C</t>
  </si>
  <si>
    <t>8411180701-C</t>
  </si>
  <si>
    <t>9116181004-C</t>
  </si>
  <si>
    <t>11401180402-C</t>
  </si>
  <si>
    <t>9116190801-C</t>
  </si>
  <si>
    <t>QUIRIHUE</t>
  </si>
  <si>
    <t>ALHUÉ</t>
  </si>
  <si>
    <t>LEBU</t>
  </si>
  <si>
    <t>QUILLÓN</t>
  </si>
  <si>
    <t>PUYEHUE</t>
  </si>
  <si>
    <t>CHAITÉN</t>
  </si>
  <si>
    <t>LANCO</t>
  </si>
  <si>
    <t>ANDACOLLO</t>
  </si>
  <si>
    <t>MONTE PATRIA</t>
  </si>
  <si>
    <t>PANQUEHUE</t>
  </si>
  <si>
    <t>LAJA</t>
  </si>
  <si>
    <t>PINTO</t>
  </si>
  <si>
    <t>CURARREHUE</t>
  </si>
  <si>
    <t>LAUTARO</t>
  </si>
  <si>
    <t>PADRE LAS CASAS</t>
  </si>
  <si>
    <t>PURÉN</t>
  </si>
  <si>
    <t>SANTA BÁRBARA</t>
  </si>
  <si>
    <t>HIJUELAS</t>
  </si>
  <si>
    <t>QUELLÓN</t>
  </si>
  <si>
    <t>LA FLORIDA</t>
  </si>
  <si>
    <t>CURACAVÍ</t>
  </si>
  <si>
    <t>LA SERENA</t>
  </si>
  <si>
    <t>CHONCHI</t>
  </si>
  <si>
    <t>TORTEL</t>
  </si>
  <si>
    <t>LO PRADO</t>
  </si>
  <si>
    <t>FRUTILLAR</t>
  </si>
  <si>
    <t>DALCAHUE</t>
  </si>
  <si>
    <t>PURRANQUE</t>
  </si>
  <si>
    <t>COLINA</t>
  </si>
  <si>
    <t>COLCHANE</t>
  </si>
  <si>
    <t>CORRAL</t>
  </si>
  <si>
    <t>PANGUIPULLI</t>
  </si>
  <si>
    <t>TIERRA AMARILLA</t>
  </si>
  <si>
    <t>PAIHUANO</t>
  </si>
  <si>
    <t>LLAY LLAY</t>
  </si>
  <si>
    <t>LUMACO</t>
  </si>
  <si>
    <t>VILLA ALEMANA</t>
  </si>
  <si>
    <t>LA LIGUA</t>
  </si>
  <si>
    <t>PEDRO AGUIRRE CERDA</t>
  </si>
  <si>
    <t>NOGALES</t>
  </si>
  <si>
    <t>FRESIA</t>
  </si>
  <si>
    <t>HUALAIHUÉ</t>
  </si>
  <si>
    <t>LLANQUIHUE</t>
  </si>
  <si>
    <t>LAGO VERDE</t>
  </si>
  <si>
    <t>CHILE CHICO</t>
  </si>
  <si>
    <t>CONCHALÍ</t>
  </si>
  <si>
    <t>SAN PEDRO</t>
  </si>
  <si>
    <t>LAGO RANCO</t>
  </si>
  <si>
    <t>COQUIMBO</t>
  </si>
  <si>
    <t>LA HIGUERA</t>
  </si>
  <si>
    <t>ILLAPEL</t>
  </si>
  <si>
    <t>CANELA</t>
  </si>
  <si>
    <t>LOS VILOS</t>
  </si>
  <si>
    <t>CUREPTO</t>
  </si>
  <si>
    <t>BULNES</t>
  </si>
  <si>
    <t>ÑIQUÉN</t>
  </si>
  <si>
    <t>PUCÓN</t>
  </si>
  <si>
    <t>VICTORIA</t>
  </si>
  <si>
    <t>LINARES</t>
  </si>
  <si>
    <t>COINCO</t>
  </si>
  <si>
    <t>LONCOCHE</t>
  </si>
  <si>
    <t>SAAVEDRA</t>
  </si>
  <si>
    <t>PROGRAMA SANEAMIENTO Y OTRAS INICIATIVAS LOCALES RURALES, COMUNA DE ALHUÉ</t>
  </si>
  <si>
    <t>SANEAMIENTO SANITARIO EN SECTORES RURALES, COMUNA DE LEBU</t>
  </si>
  <si>
    <t>ASISTENCIA TÉCNICA PROYECTOS DE SANEAMIENTO.</t>
  </si>
  <si>
    <t>ASISTENCIA TÉCNICA CONTRATACIÓN DE PROFESIONALES PARA APOYO TÉCNICO MUNICIPAL</t>
  </si>
  <si>
    <t>ASISTENCIA TÉCNICA PARA CATASTRO, ANALISIS Y FORMULACIÓN DE PROYECTOS DE INFRAESTRUCTURA COMUNA DE CURACO DE VÉLEZ</t>
  </si>
  <si>
    <t>ASISTENCIA TÉCNICO - PROFESIONAL PARA FORMULACIÓN DE PROYECTOS DE PUYEHUE</t>
  </si>
  <si>
    <t>GENERACIÓN DE PRE FACTIBILIDADES, PERFILES Y PROYECTOS DEL PLAN PATAGONIA VERDE</t>
  </si>
  <si>
    <t>CONTRATACIÓN DE ASESORÍA PROFESIONAL DE PROYECTOS ELÉCTRICOS Y SANITARIOS PARA LA COMUNA DE RENCA</t>
  </si>
  <si>
    <t>CONTINUACIÓN IV ASISTENCIA TÉCNICA PROFESIONALES PARA PROYECTOS CON FINANCIAMIENTO DE LA SUBDERE EN LA COMUNA DE LANCO.</t>
  </si>
  <si>
    <t>ASISTENCIA TÉCNICA PARA LA ELABORACIÓN DE DISEÑOS DE PROYECTOS EN LA RECONSTRUCCIÓN COMUNAL</t>
  </si>
  <si>
    <t>CONTRATACIÓN DE PROFESIONALES PARA GENERACIÓN DE PROYECTOS, CARTERA SANEAMIENTO SANITARIO, MONTE PATRIA</t>
  </si>
  <si>
    <t>ASISTENCIA TÉCNICA EN DESARROLLO DE PROYECTOS DE AGUA POTABLE, ALCANTARILLADO Y ELECTRIFICACIÓN RURAL EN LA COMUNA DE PANQUEHUE</t>
  </si>
  <si>
    <t>ASISTENCIA TÉCNICA DE DISEÑOS DE APR Y SANEAMIENTO SANITARIO LAJA</t>
  </si>
  <si>
    <t>ASISTENCIA TECNICA PARA GENERACIÓN DE PROYECTOS,PMB, COMUNA DE NINHUE</t>
  </si>
  <si>
    <t>ASISTENCIA TÉCNICA A EQUIPOS MUNICIPALES FORMULADORES DE PROYECTOS PARA ABORDAR DEMANDA LOCAL DE ACCESO AL AGUA PARA CONSUMO HUMANO Y ALCANTARILLADO</t>
  </si>
  <si>
    <t>CONTRATACIÓN DE PROFESIONALES ASISTENCIA TÉCNICA EN SANEAMIENTO SANITARIO RURAL, CURARREHUE</t>
  </si>
  <si>
    <t>ASISTENCIA TÉCNICA PARA LA ELABORACIÓN DE PROYECTOS DE SANEAMIENTO SANITARIO, COMUNA DE LAUTARO.</t>
  </si>
  <si>
    <t>ASISTENCIA TÉCNICA PARA IDENTIFICACION DE BRECHAS DE ENERGIZACION PARA LA COMUNA CHOLCHOL</t>
  </si>
  <si>
    <t>ELABORACIÓN CARTERA PROYECTOS DE ABASTO, COMUNA DE PUREN</t>
  </si>
  <si>
    <t>ASISTENCIA TEC. PARA ELAB. DE CARTERA DE PROYECTOS FONDO DE CONVERGENCIA REGIONAL PARA LAS COMUNAS DE LA ASOCIACIÓN DE MUNICIPALIDADES MALLECO NORTE</t>
  </si>
  <si>
    <t>ASISTENCIA TÉCNICA CATASTRO, ANÁLISIS Y FORMULACIÓN DE PROYECTOS DE AGUA POTABLE RURAL COMUNA DE QUINCHAO</t>
  </si>
  <si>
    <t>OBRAS DE MITIGACION EN PLANTA DE TRATAMIENTO DE AGUAS SERVIDAS, CENTRO DE SALUD RURAL, SECTOR OCOA, HIJUELAS</t>
  </si>
  <si>
    <t>REPARACIONES Y MEJORAMIENTO PLANTA DE TRATAMIENTO DE AGUAS SERVIDAS SAN PEDRO</t>
  </si>
  <si>
    <t>CATASTRO DE INSTALACIONES DE INFRAESTRUCTURA SANITARIA ISLA DE PASCUA</t>
  </si>
  <si>
    <t>APOYO LEGAL DIVERSOS SECTORES</t>
  </si>
  <si>
    <t>SECTORES URBANO/RURAL II ETAPA, COMUNA DE CURACAVI</t>
  </si>
  <si>
    <t>ASISTENCIA TECNICA PARA DISPONER DE CARTERA DE PROYECTOS ESTRATÉGICOS COMUNA DE LA SERENA</t>
  </si>
  <si>
    <t>ASISTENCIA TÉCNICA PARA REALIZACION DE PROYECTOS COMUNA PARRAL</t>
  </si>
  <si>
    <t>ASISTENCIA TÉCNICA PARA ELABORAR PLAN DE GESTIÓN LOCAL DE RESIDUOS SÓLIDOS DOMICILIARIOS DE TORTEL</t>
  </si>
  <si>
    <t>ASISTENCIA TECNICA CATASTRO PARA BENEFICIARIOS DE TITULO DE DOMINIO, LEY DEL MONO Y CON DEFICIT SANITARIO, DIVERSOS SECTORES, LO PRADO</t>
  </si>
  <si>
    <t>SANEAMIENTO DE ESPACIOS PÚBLICOS PARA SOLUCIONES SANITARIAS URBANAS Y RURALES, COMUNA DE FRUTILLAR</t>
  </si>
  <si>
    <t>SEGUIMIENTO SANEAMIENTOS SANITARIOS Y DE SERVICIOS BÁSICOS SECTORES RURALES Y URBANO, COMUNA DE FRUTILLAR</t>
  </si>
  <si>
    <t>CATASTRO Y FORMULACIÓN DE PROYECTOS DE INFRAESTRUCTURA PÚBLICA DE LA COMUNA DE DALCAHUE</t>
  </si>
  <si>
    <t>CONTRATACIÓN DE PROFESIONALES PARA LA GENERACIÓN DE PROYECTOS 2017, COMUNA DE COLCHANE.</t>
  </si>
  <si>
    <t>CONSTRUCCION SISTEMA EVACUACION TRATAMIENTO Y DISPOSICION FINAL DE AS CERRO LA MARINA, CORRAL</t>
  </si>
  <si>
    <t>CONTINUACION III: CONTRATACION PROFESIONALES PARA APOYO A PROYECTOS CON FINANCIAMIENTO DE LA SUBDERE, COMUNA DE PANGUIPULLI</t>
  </si>
  <si>
    <t>CONTRATACIÓN DE PROFESIONALES A TRAVÉS DE LA ASOCIACIÓN DE MUNICIPIOS CORDILLERA DE LA COSTA PARA PROYECTO CON FINANCIAMIENTO SUBDERE PARA LAS COMUNAS</t>
  </si>
  <si>
    <t>ASISTENCIA TECNICA PARA LA ELABORACIÓN DE PROYECTOS EN APOYO A LA COMUNIDAD DE TIERRA AMARILLA</t>
  </si>
  <si>
    <t>ASISTENCIA TECNICA PARA ELABORACION PROYECTOS DE SISTEMA DE AGUA POTABLE RURAL PARA SECTORES SEMI-CONCENTRADOS Y DISPERSOS DE PAIHUANO</t>
  </si>
  <si>
    <t>SANEAMIENTO SANITARIO DIVERSOS SECTORES, COMUNA CAÑETE</t>
  </si>
  <si>
    <t>ASISTENCIA TÉCNICA PARA SOLUCIONES URBANAS Y RURALES DE LUMACO</t>
  </si>
  <si>
    <t>EXTENSIÓN RED DE AGUA POTABLE SECTOR LOS GONZÁLEZ, COMUNA DE CURICÓ.</t>
  </si>
  <si>
    <t>MEJORAMIENTO ALCANTARILLADO DE AGUAS SERVIDAS Y PLANTA DE TRATAMIENTO POBLACIÓN SANTA AMELIA, SECTOR SANTA ELENA LAJA</t>
  </si>
  <si>
    <t>CONSTRUCCIÓN DE RED DE AGUA POTABLE EN PASAJE STRUGA, VILLA ALEMANA</t>
  </si>
  <si>
    <t>ASISTENCIA TÈCNICA DE SANEAMIENTO SANITARIO, AGUA POTABLE Y ALCANTARILLADO, COMUNA DE HUALAÑÉ</t>
  </si>
  <si>
    <t>SANEAMIENTO DE TITULOS DEL SECTOR DE LA AUTOCONSTRUCCION, COMUNA DE ALTO HOSPICIO</t>
  </si>
  <si>
    <t>PILOTOSOL. INT. OBTE. AGUA POTABLE POR DESALINIZACIÓN DE AGUA DE MAR POR EVAPORACIÓN/DESTILACIÓN PLAN MANEJO INTEGRAL RSU PARA VALORIZACIÓN ENERGÉTICA</t>
  </si>
  <si>
    <t>ELECTRIFICACIÓN SECTOR COLPE ALTO DEL CARMEN</t>
  </si>
  <si>
    <t>ESTUDIOS COMPLEMENTARIOS PARA DISEÑO DE INGENIERIA PTAS ENTRE LAGOS</t>
  </si>
  <si>
    <t>ASISTENCIA TÉCNICA PARA SUPERVISIÓN DE PROYECTOS EN ETAPA DE EJECUCIÓN DE OBRAS CIVILES, COMUNA DE MARIQUINA</t>
  </si>
  <si>
    <t>AMPLIACION RED DE DISTRIBUCION APR PANQUEHUE CENTRO DESDE SHELL A PARADERO 12</t>
  </si>
  <si>
    <t>SANEAMIENTO INTEGRAL PARA COLECTORES DE AGUAS LLUVIAS EN DIVERSOS SECTORES DE LA COMUNA DE CERRO NAVIA</t>
  </si>
  <si>
    <t>ASISTENCIA TÉCNICA PARA LA MODERNIZACIÓN DEL MANEJO DE RESIDUOS EN PEDRO AGUIRRE CERDA, CON ENFOQUE MEDIOAMBIENTAL</t>
  </si>
  <si>
    <t>IMPLEMENTACIÓN DE ACCIONES DE GESTIÓN INTEGRAL PARA EL MANEJO DE LOS RESIDUOS SÓLIDOS EN LA REGIÓN DE O'HIGGINS</t>
  </si>
  <si>
    <t>ASISTENCIA TECNICA Y PERFILES DE INVERSION EN EL MARCO DEL PLAN PATAGONIA VERDE COMUNA DE HUALAIHUE</t>
  </si>
  <si>
    <t>ESTUDIO CONSTRUCCIÓN AGUA POTABLE RURAL SECTOR TOTORAL</t>
  </si>
  <si>
    <t>CONTINUIDAD II ASISTENCIA TECNICA SOLUCIONES SANITARIAS COMUNA LAGO VERDE</t>
  </si>
  <si>
    <t>ASISTENCIA TÉCNICA DISEÑO DE PROYECTOS DE URBANIZACIÓN, INFRAESTRUCTURA Y OBRAS DE EQUIPAMIENTO PARA LAS COMUNAS DE LA REGIÓN XII</t>
  </si>
  <si>
    <t>ASISTENCIA TÉCNICA PARA DESARROLLO DE PROYECTOS ESTRATEGIA ENERGÉTICA LOCAL</t>
  </si>
  <si>
    <t>PROGRAMA MEJORAMIENTO DE BARRIOS, SECTORES URBANO/RURAL I ETAPA, COMUNA DE SAN PEDRO DE MELIPILLA</t>
  </si>
  <si>
    <t>ASISTENCIA TÉCNICA PARA MUNICIPIOS EN DISEÑO Y POSTULACIÓN DE PROYECTOS DE AGUA POTABLE Y ALCANTARILLADO RURAL</t>
  </si>
  <si>
    <t>CONTRATACION DE PROFESIONALES PARA APOYO Y CONTRAPARTE TECNICA A PROYECTOS CON FINANCIAMIENTO SUBDERE, COMUNA DE LAGO RANCO</t>
  </si>
  <si>
    <t>ASISTENCIA TÉCNICA PARA ELABORACIÓN DE PROYECTOS DE SANEAMIENTO SANITARIO SECTOR EL PEÑON</t>
  </si>
  <si>
    <t>ASISTENCIA TÉCNICA OBRAS SANITARIAS PARA LOCALIDADES, COMUNA DE LA HIGUERA</t>
  </si>
  <si>
    <t>ELABORACIÓN Y GESTIÓN DE PROYECTOS PARA MEJORAMIENTO SANITARIO Y AGUAS POTABLES RURALES, COMUNA DE ILLAPEL</t>
  </si>
  <si>
    <t>ASISTENCIA TÉCNICA PARA ELABORACIÓN DE DISEÑOS DE PROYECTOS DE ESPECIALIDADES</t>
  </si>
  <si>
    <t>ASISTENCIA TÉCNICA RESIDUOS SÓLIDOS, COMUNA DE NOGALES</t>
  </si>
  <si>
    <t>ASISTENCIA TÉCNICA, SOLUCION SANITARIA, PMB EL PROGRESO, COMUNA DE BULNES</t>
  </si>
  <si>
    <t>EQUIPO TÉCNICO DE APOYO PARA PROYECTO “CONSTRUCCIÓN SANEAMIENTO SANITARIO SAN GREGORIO, COMUNA DE ÑIQUÉN</t>
  </si>
  <si>
    <t>ASISTENCIA TÉCNICA PARA ELABORACIÓN DE PROYECTOS DE CONSTRUCCIÓN CASETAS SANITARIAS Y SISTEMAS DE CAPTACIÓN DE AGUA DE LA COMUNA DE GALVARINO</t>
  </si>
  <si>
    <t>"CONSULTORIA: ESTUDIOS GEOFÍSICOS PARA PROYECTO RELLENO SANITARIO MUNICIPAL PUCON"</t>
  </si>
  <si>
    <t>ASISTENCIA TECNICA PARA LA ELABORACION DE PROYECTOS DE SANEAMIENTO SANITARIO ,COMUNA DE VICTORIA</t>
  </si>
  <si>
    <t>ABASTO DE AGUA POTABLE COMUNIDAD INDIGENA JOSE SANTOS COCHE 3° ETAPA</t>
  </si>
  <si>
    <t>AGUA POTABLE RURAL COMUNIDAD FUNDO PORVENIR</t>
  </si>
  <si>
    <t>MEJORAMIENTO ALUMBRADO PUBLICO ÁREA URBANA SECTOR 1, CASERÍO PAHUIL Y LA VEGA, CHANCO</t>
  </si>
  <si>
    <t>REPOSICIÓN DE LUMINARIA POR LED SECTOR PALMILLA-LAS TOSCAS</t>
  </si>
  <si>
    <t>REPOSICIÓN SISTEMA ALUMBRADO PÚBLICO COMUNA DE COINCO, SECTORES COPEQUEN, CHILLEHUE Y EL RULO</t>
  </si>
  <si>
    <t>CONSTRUCCIÓN DE REDES DE ALCANTARILLADO DOMICILIARIO, LOCALIDAD DE PUERTO INGENIERO IBÁÑEZ</t>
  </si>
  <si>
    <t>CONSTRUCCIÓN ALUMBRADO PÚBLICO SECTOR ALTOS DE LA PARRA, TOMÉ</t>
  </si>
  <si>
    <t>CONTRATACIÓN DE PROFESIONALES ÁREA CONSTRUCCIÓN Y COMERCIAL PARA ASISTENCIA TÉCNICA DE DIVERSOS PROYECTOS PMB, LONCOCHE.</t>
  </si>
  <si>
    <t>ESTUDIO DE INGENIERÍA PARA LA INSTALACIÓN DE SISTEMAS DE APR, SECTORES DE RIO BLANCO - COIHUECO, PIEDRAS NEGRAS Y CHAPUCO.</t>
  </si>
  <si>
    <t>PROYECTO INTEGRAL DISEÑO DE INGENIERÍA RED DE DISTRIBUCIÓN DE AGUA POTABLE Y RED DE RECOLECCIÓN DE AGUAS SERVIDAS SECTOR PUMAITÉN, COMUNA DE ROMERAL</t>
  </si>
  <si>
    <t>INSTALACIÓN ELÉCTRICA DE ALUMBRADO PÚBLICO SECTOR LA FLOR</t>
  </si>
  <si>
    <t>CONSTRUCCIÓN ALCANTARILLADO DE AGUAS SERVIDAS SECTOR CAMINO VIEJO A PICHILO DE CARAMPANGUE, COMUNA DE ARAUCO</t>
  </si>
  <si>
    <t>CONSTRUCCIÓN SISTEMA DE AGUA POTABLE EN SECTOR MELIRUPO, COMUNA DE ARAUCO</t>
  </si>
  <si>
    <t>CONSTRUCCIÓN DE RED DE AGUA POTABLE EN CALLE VETERANOS DEL 79, VILLA ALEMANA</t>
  </si>
  <si>
    <t>AMPLIACIÓN RED DE ALCANTARILLADO, PROYECTO "CONSTRUCCIÓN RED DE ALCANTARILLADO Y PTAS, SECTOR LOS LOROS LLAY LLAY</t>
  </si>
  <si>
    <t>ABASTO INDIVIDUAL AGUA POTABLE SECTOR SAN JORGE, COMUNA DE PINTO</t>
  </si>
  <si>
    <t>ABASTO INDIVIDUAL DE AGUA POTABLE SECTOR PICHILLUANCO, COMUNA DE PINTO</t>
  </si>
  <si>
    <t>ASISTENCIA TÉCNICA PARA SANEAMIENTO SANITARIO, VARIOS SECTORES, SAAVEDRA</t>
  </si>
  <si>
    <t>ESTUDIO DE ACTUALIZACIÓN SISTEMA DE A. P. Y ALCANTARILLADO EN PUERTO GUADAL Y ELABORACIÓN PROYECTO A. P. Y ALCANTARILLADO EN MALLIN GRANDE</t>
  </si>
  <si>
    <t>ADQUISICIÓN DE TERRENO PARA ACTIVIDADES RECREATIVAS EN ÁREA URBANA, PUERTO SAAVEDRA</t>
  </si>
  <si>
    <t>9112140719-1</t>
  </si>
  <si>
    <t>15202190402-C</t>
  </si>
  <si>
    <t>15202170703-C</t>
  </si>
  <si>
    <t>13504180701-C</t>
  </si>
  <si>
    <t>7110191001-C</t>
  </si>
  <si>
    <t>6106181002-C</t>
  </si>
  <si>
    <t>14107181001-C</t>
  </si>
  <si>
    <t>11301180501-C</t>
  </si>
  <si>
    <t>3901180401-C</t>
  </si>
  <si>
    <t>6109160704-C</t>
  </si>
  <si>
    <t>14105170705-C</t>
  </si>
  <si>
    <t>10203180714-C-1</t>
  </si>
  <si>
    <t>4105180701-C-1</t>
  </si>
  <si>
    <t>8108190701-B</t>
  </si>
  <si>
    <t>10206190701-B</t>
  </si>
  <si>
    <t>5801190701-B</t>
  </si>
  <si>
    <t>8419170715-C</t>
  </si>
  <si>
    <t>8419180716-C</t>
  </si>
  <si>
    <t>8401170707-C</t>
  </si>
  <si>
    <t>8403180702-C</t>
  </si>
  <si>
    <t>8403180703-C</t>
  </si>
  <si>
    <t>8408180707-C</t>
  </si>
  <si>
    <t>8413180711-C</t>
  </si>
  <si>
    <t>8413180712-C</t>
  </si>
  <si>
    <t>13903191002-C</t>
  </si>
  <si>
    <t>8413180710-C</t>
  </si>
  <si>
    <t>8414170709-C</t>
  </si>
  <si>
    <t>8415170703-C</t>
  </si>
  <si>
    <t>8415170704-C</t>
  </si>
  <si>
    <t>8418180705-C</t>
  </si>
  <si>
    <t>8418180704-C</t>
  </si>
  <si>
    <t>10403190701-B</t>
  </si>
  <si>
    <t>7101190701-B</t>
  </si>
  <si>
    <t>10303190701-B</t>
  </si>
  <si>
    <t>8313170501-1</t>
  </si>
  <si>
    <t>11201181007-C</t>
  </si>
  <si>
    <t>11202171005-C</t>
  </si>
  <si>
    <t>11402151007-C</t>
  </si>
  <si>
    <t>10202190701-B</t>
  </si>
  <si>
    <t>10205190701-B</t>
  </si>
  <si>
    <t>10104190701-B</t>
  </si>
  <si>
    <t>10105190701-B</t>
  </si>
  <si>
    <t>10402190701-B</t>
  </si>
  <si>
    <t>10207190701-B</t>
  </si>
  <si>
    <t>GENERAL LAGOS</t>
  </si>
  <si>
    <t>MARIA PINTO</t>
  </si>
  <si>
    <t>SAN RAFAEL</t>
  </si>
  <si>
    <t>GRANEROS</t>
  </si>
  <si>
    <t>PAILLACO</t>
  </si>
  <si>
    <t>ASOCIACIÓN DE MUNICIPALIDADES REGIÓN DE ATACAMA</t>
  </si>
  <si>
    <t>MALLOA</t>
  </si>
  <si>
    <t>MAFIL</t>
  </si>
  <si>
    <t>SAN PEDRO DE LA PAZ</t>
  </si>
  <si>
    <t>PUQUELDON</t>
  </si>
  <si>
    <t>SAN NICOLAS</t>
  </si>
  <si>
    <t>CHILLÁN</t>
  </si>
  <si>
    <t>COBQUECURA</t>
  </si>
  <si>
    <t>Asociación Chilena Municipal - AChM</t>
  </si>
  <si>
    <t>RANQUÍL</t>
  </si>
  <si>
    <t>SAN IGNACIO</t>
  </si>
  <si>
    <t>HUALAIHUE</t>
  </si>
  <si>
    <t>TALCA</t>
  </si>
  <si>
    <t>RIO IBAÑEZ</t>
  </si>
  <si>
    <t>ANCUD</t>
  </si>
  <si>
    <t>QUEILEN</t>
  </si>
  <si>
    <t xml:space="preserve">CONSTRUCCION C.S.CODOPILLE,NIAGARA,HUICHAHUE,ITENANTO, P.LAS CASAS </t>
  </si>
  <si>
    <t>ESTUDIO DE TASACIÓN DE LOS ACTIVOS ELÉCTRICOS DE RED DE DISTRIBUCIÓN, COMUNA DE GENERAL LAGOS</t>
  </si>
  <si>
    <t>NORMALIZACIÓN DE LAS INSTALACIONES ELÉCTRICAS DE INTERIOR, EN LA COMUNA DE GENERAL LAGOS</t>
  </si>
  <si>
    <t>TELECOMUNICACIONES RURALES, COMUNA DE MARÍA PINTO</t>
  </si>
  <si>
    <t>CONTRATACIÓN A. TÉCNICA PARA GENERACIÓN DE PROYECTOS, SAN RAFAEL</t>
  </si>
  <si>
    <t>"ASISTENCIA TÉCNICA GENERACION DE SOLUCIONES SANITARIAS PARA ZONAS URBANAS Y RURALES COMUNA DE GRANEROS”</t>
  </si>
  <si>
    <t>“APOYO PROFESIONAL PARA GENERACIÓN DE PROYECTOS DE SANEAMIENTO SANITARIO INTEGRAL PARA LA COMUNA DE PAILLACO"</t>
  </si>
  <si>
    <t>INSPECCIÓN TÉCNICA DE OBRAS PARA EL PROYECTO CONSTRUCCION AGUA POTABLE RURAL ENTRADA NORTE DE COCHRANE</t>
  </si>
  <si>
    <t>DESARROLLO DE PROYECTOS DE ABASTECIMIENTO DE AGUA POTABLE RURAL, REGIÓN DE ATACAMA</t>
  </si>
  <si>
    <t>REPOSICIÓN DE LUMINARIAS VARIOS SECTORES DE LA COMUNA DE MALLOA</t>
  </si>
  <si>
    <t>URBANIZACIÓN PASAJE PEDRO DE VALDIVIA</t>
  </si>
  <si>
    <t>CAMBIO DE RED DE AGUA POTABLE EN SECTOR TARA</t>
  </si>
  <si>
    <t>CONSTRUCCIÓN PLANTA DE TRATAMIENTO DE AGUAS SERVIDAS, POBLACIÓN BUENA ESPERANZA - LOCALIDAD DE HORCÓN</t>
  </si>
  <si>
    <t>EXTENSIÓN RED DE AGUA POTABLE PASAJE LOS LAURELES</t>
  </si>
  <si>
    <t>CONSTRUCCION ESTANQUE SEMIENTERRADO COMITE APR PUQUELDON .</t>
  </si>
  <si>
    <t>CONSTRUCCIÓN ARRANQUES DE AGUA POTABLE Y UNIONES DOMICILIARIAS DE ALCANTARILLADO CALLE GUILLERMO LING Y OTROS, COMUNA DE QUILPUÉ.</t>
  </si>
  <si>
    <t>CONSTRUCCIÓN SISTEMA DE AGUA POTABLE RURAL SECTOR CURICA</t>
  </si>
  <si>
    <t>CONSTRUCCIÓN SISTEMA DE AGUA POTABLE RURAL SECTOR LLEQUEN SUR</t>
  </si>
  <si>
    <t>CONSTRUCCIÓN DE SOLUCIONES INDIVIDUALES DE AGUA POTABLE RURAL, CASERIO LINARES, CHILLAN</t>
  </si>
  <si>
    <t>CONSTRUCCIÓN APR COLMUYAO COMUNA DE COBQUECURA</t>
  </si>
  <si>
    <t>CONSTRUCCIÓN APR LAS ACHIRAS, COMUNA DE COBQUECURA</t>
  </si>
  <si>
    <t>CONSTRUCCÓÒN SISTEMA DE AGUA POTABLE RURAL EL SAUCE</t>
  </si>
  <si>
    <t>CONSTRUCCIÓN APR SAN RAMÓN SUR, QUILLÓN</t>
  </si>
  <si>
    <t>CONSTRUCCIÓN APR SANTA ANA DE CAIMACO, QUILLÓN</t>
  </si>
  <si>
    <t>ASISTENCIA TÉCNICA PARA MUNICIPIOS EN DISEÑO Y POSTULACION DE PROYECTOS INTEGRALES DE DESARROLLO COMUNAL</t>
  </si>
  <si>
    <t>CONSTRUCCIÓN APR LAS PERDICES, QUILLÓN</t>
  </si>
  <si>
    <t>CONSTRUCCIÓN SOLUCIÓN INDIVIDUAL DE AGUA POTABLE SECTOR LA AURORA II</t>
  </si>
  <si>
    <t>SOLUCIONES INDIVIDUALES DE AGUA POTABLE RURAL SECTOR RAHUIL, COMUNA DE RANQUIL</t>
  </si>
  <si>
    <t>SOLUCIONES INDIVIDUALES DE AGUA POTABLE RURAL SECTOR EL QUILO, COMUNA DE RANQUIL</t>
  </si>
  <si>
    <t>CONSTRUCCIÓN SOLUCIONES INDIVIDUALES DE POZOS PARA AGUA POTABLE VIVIENDAS RURALES SECTOR PASO LAS HUERTAS, COMUNA DE SAN IGNACIO</t>
  </si>
  <si>
    <t>CONSTRUCCIÓN SOLUCIONES INDIVIDUALES DE POZOS PARA AGUA POTABLE VIVIENDAS RURALES SECTOR MECO, COMUNA DE SAN IGNACIO</t>
  </si>
  <si>
    <t>AMPLIACIÓN DE COBERTURA SISTEMA ALCANTARILLADO PARA PASAJE CINCO HORNOPIRÉN</t>
  </si>
  <si>
    <t>TRASLADO Y REEMPLAZO TRAMOS IMPULSIÓN Y RED AGUA POTABLE CALLE LIBERTAD 1 APR HUILQUILEMU</t>
  </si>
  <si>
    <t>MEJORAMIENTO ABASTO DE AGUA POTABLE SECTOR MAIPUE</t>
  </si>
  <si>
    <t>INSPECCION TECNICA PMB LA AGUADA, YUMBEL</t>
  </si>
  <si>
    <t>ASISTENCIA TÉCNICA PARA REGULARIZACIÓN DE VIVIENDAS Y SITUACIÓN SANITARIA EN LAS LOCALIDADES DE ESTERO COPA, CALETA ANDRADE, PUERTO AGUIRRE, VILLA MAÑIHUALES, PUERTO CHACABUCO Y PUERTO AISÉN</t>
  </si>
  <si>
    <t>CONTRATACIÓN DE PROFESIONAL DEL ÁREA DE ELECTRIFICACIÓN PARA GENERACIÓN Y CONTRAPARTE TÉCNICA PROYECTOS PMB, COMUNA DE CISNES</t>
  </si>
  <si>
    <t>ASISTENCIA TÉCNICA ENERGIZACION</t>
  </si>
  <si>
    <t>MEJORAMIENTO SISTEMA ELECTRICO Y REPOSICIÓN DE BOMBAS IMPULSORAS DE LA PTAS SECTOR CHACAO</t>
  </si>
  <si>
    <t>MEJORAMIENTO PARA AUMENTO DE COBERTURA SISTEMA DE IMPULSIÓN DE AGUA SECTOR COLEGUAL, DALCAHUE</t>
  </si>
  <si>
    <t>MEJORAMIENTO ALCANTARILLADO POBLACION ARTURO PRAT Y SISTEMAS DE ELEVACION PTAS DE TEGUALDA</t>
  </si>
  <si>
    <t>MEJORAMIENTO PLANTA APR, AMPLIACIÓN DE COBERTURA DE AGUA POTABLE Y UNIONES DOMICILIARIAS DE ALCANTARILLADO SECTOR CASMA</t>
  </si>
  <si>
    <t>CONSTRUCCIÓN POZO PROFUNDO, SECTOR LAS ESCALAS</t>
  </si>
  <si>
    <t>MEJORAMIENTO INSTALACIONES SANITARIAS POSTAS DE SALUD RURAL, PARA AUMENTO DE COBERTURA</t>
  </si>
  <si>
    <t>ELIAS JAVIER MOLLO MEDINA</t>
  </si>
  <si>
    <t>RODRIGO ALEJANDRO MUÑOZ CHANG</t>
  </si>
  <si>
    <t>EVELYN BERNARDA DIAZ MAMANI</t>
  </si>
  <si>
    <t>CLAUDIO CEBALLOS ROJAS</t>
  </si>
  <si>
    <t>JUAN  SANTANDER RIVAS</t>
  </si>
  <si>
    <t>HERVIN FELIPE   CORTÉS ARREDONDO</t>
  </si>
  <si>
    <t>ROBERTO</t>
  </si>
  <si>
    <t>PATRICK EMANUEL OGALDE NAVEA</t>
  </si>
  <si>
    <t>MARIELA ANDREA CASELLI CASANOVA</t>
  </si>
  <si>
    <t>REGIÓN DE COQUIMBO</t>
  </si>
  <si>
    <t>PAIGUANO</t>
  </si>
  <si>
    <t>JUAN FRANCISCO  PIZARRO CARO</t>
  </si>
  <si>
    <t>JOSE MIGUEL ROJAS  RAMIREZ</t>
  </si>
  <si>
    <t>CONSTANZA BELEN ALIAGA CONTADOR</t>
  </si>
  <si>
    <t>MIGUEL ALFONSO FUENTES LUENGO</t>
  </si>
  <si>
    <t>PAOLA ALEJANDRA ARDILES CORTÉS</t>
  </si>
  <si>
    <t>JOSÉ LUIS  PINO SALINAS</t>
  </si>
  <si>
    <t>CESAR ANTONIO MÉNDEZ PALMA</t>
  </si>
  <si>
    <t>ANDRES LILLO CORIA</t>
  </si>
  <si>
    <t>PAULA  ANDREA  OLIVA ARAVENA</t>
  </si>
  <si>
    <t>FELIPE RICARDO CORREA GONZÁLEZ</t>
  </si>
  <si>
    <t>JUAN  VERA MORAGA</t>
  </si>
  <si>
    <t>ALDRYN ISAAC  ROJAS RIVERA</t>
  </si>
  <si>
    <t>MIGUEL RICARDO OLATE LOBOS</t>
  </si>
  <si>
    <t>ASISTENCIA TÉCNICA  PARA LA FORMULACIÓN  DE PROYECTOS DE CARENCIAS SANITARIAS : ELEUTERIO RAMÍREZ, INÉS DE SUÁREZ, CHILLANCITO, HERAS Y  BULNES</t>
  </si>
  <si>
    <t>CRISTIAN  PEREZ  CASTILLO</t>
  </si>
  <si>
    <t>RICARDO SAEZ ALTAMIRANO</t>
  </si>
  <si>
    <t>LUIS  SALAZAR SANHUEZA</t>
  </si>
  <si>
    <t>OMER ESTEBAN  LOYOLA SUSPERREGUY</t>
  </si>
  <si>
    <t>FERNANDO ANTONIO SEPULVEDA ALVIAL</t>
  </si>
  <si>
    <t>CLAUDIA MAGDALENA BOTELLO SALAZAR</t>
  </si>
  <si>
    <t>JAVIER ALFONSO  SÁNCHEZ  ANDRADE</t>
  </si>
  <si>
    <t>JAIME MARCELO CAREAU CARIMAN</t>
  </si>
  <si>
    <t>EDITA MANSILLA BARRIA</t>
  </si>
  <si>
    <t>JORGE CONTRERAS LOPEZ</t>
  </si>
  <si>
    <t>WILFREDO ANDRES  VALLE NORAMBUENA</t>
  </si>
  <si>
    <t>JORGE MAURICIO RODRIGUEZ SALGADO</t>
  </si>
  <si>
    <t>CARMEN GLORIA DUGUET VOGT</t>
  </si>
  <si>
    <t>JHONATAN MAGDIEL AMAZA  GUZMAN</t>
  </si>
  <si>
    <t>CLAUDIO ANDRÉS GUTIÉRREZ RAMÍREZ</t>
  </si>
  <si>
    <t>TEMISTOCLES ARNALDO LIZAMA AROS</t>
  </si>
  <si>
    <t>Estudio</t>
  </si>
  <si>
    <t>MANUEL ENRIQUE SEGUNDO  VILLAGRAN IBAÑEZ</t>
  </si>
  <si>
    <t>RAUL ANDRES  SANDOVAL CAMPOS</t>
  </si>
  <si>
    <t>VICTOR IGNACIO ASTORGA NEILAF</t>
  </si>
  <si>
    <t>JOY MAREN SOTO SOTO</t>
  </si>
  <si>
    <t>CINDY BASCUÑAN ASTETE</t>
  </si>
  <si>
    <t>OLIVER CONTRERAS CONTRERAS</t>
  </si>
  <si>
    <t>KIZZY ELENA CARMIGLIA  SALORTE</t>
  </si>
  <si>
    <t>MACARENA  PINOCHET PARRA</t>
  </si>
  <si>
    <t>FELIPE OCTAVIO VERGARA  MONTECINOS</t>
  </si>
  <si>
    <t>MAURICIO ARREPOL BARRA</t>
  </si>
  <si>
    <t>DANIELA ALEJANDRA LIENCHEO ANTILEO</t>
  </si>
  <si>
    <t>JUAN  HIDALGO MELLA</t>
  </si>
  <si>
    <t>JUAN MANUEL BUSTOS TRONCOSO</t>
  </si>
  <si>
    <t>MIGUEL ANGEL LONCON AGUILAR</t>
  </si>
  <si>
    <t>JAIRO CARRILLANCA HARO</t>
  </si>
  <si>
    <t>NICOLAS  MANRIQUEZ MANSILLA</t>
  </si>
  <si>
    <t>CLAUDIA ALEJANDRA  MATAMALA PERALES</t>
  </si>
  <si>
    <t>JUAN RODOLFO  ALARCON ÑANCUPAN</t>
  </si>
  <si>
    <t>HANS ALEJANDRO  ASENCIO TELLEZ</t>
  </si>
  <si>
    <t>REGIÓN DE MAGALLANES Y DE LA ANTÁRTICA CHILENA</t>
  </si>
  <si>
    <t>HIDROLOGIA AUSTRAL SPA</t>
  </si>
  <si>
    <t>ALEXIS GONZÁLEZ SOYA</t>
  </si>
  <si>
    <t>NEFI ANDRES  LINCO OLAVE</t>
  </si>
  <si>
    <t>JAVIERA NICOL ILLANES MILLAPAN</t>
  </si>
  <si>
    <t>FRANCISCO JAVIER ARAVENA HUANQUIL</t>
  </si>
  <si>
    <t>ASOCIACIÓN DE MUNICIPIOS DE LA CORDILLERA DE LA COSTA CORRAL LA UNIÓN</t>
  </si>
  <si>
    <t>JOSUE ADRIEL LAGOS ESCALONA</t>
  </si>
  <si>
    <t>HERNAN CARLOS LOW GOMEZ</t>
  </si>
  <si>
    <t>REGIÓN DE ÑUBLE</t>
  </si>
  <si>
    <t>VICTOR PABLO SALAZAR PALMA</t>
  </si>
  <si>
    <t>GERARDO ESTEBAN  CONTRERAS  SOTO</t>
  </si>
  <si>
    <t>HUGO FELIPE VIDAL ALVAREZ</t>
  </si>
  <si>
    <t>JOSE MIGUEL VELOSO JARA</t>
  </si>
  <si>
    <t>10102170901-C</t>
  </si>
  <si>
    <t>10209181001-C</t>
  </si>
  <si>
    <t>13120160705-C</t>
  </si>
  <si>
    <t>1404171006-C</t>
  </si>
  <si>
    <t>2203180701-C</t>
  </si>
  <si>
    <t>3102181001-C</t>
  </si>
  <si>
    <t>3302150704-C</t>
  </si>
  <si>
    <t>4305181008-C</t>
  </si>
  <si>
    <t>6107181001-C</t>
  </si>
  <si>
    <t>6116170701-C</t>
  </si>
  <si>
    <t>7108181011-C</t>
  </si>
  <si>
    <t>7309161006-C</t>
  </si>
  <si>
    <t>8304150707-C</t>
  </si>
  <si>
    <t>8409150706-C</t>
  </si>
  <si>
    <t>8414170708-C</t>
  </si>
  <si>
    <t>8418170702-C</t>
  </si>
  <si>
    <t>9119150715-C</t>
  </si>
  <si>
    <t>9911181002-C</t>
  </si>
  <si>
    <t>10302170705-C</t>
  </si>
  <si>
    <t>13117181004-C</t>
  </si>
  <si>
    <t>14103170706-C</t>
  </si>
  <si>
    <t>3302150707-C</t>
  </si>
  <si>
    <t>5102181003-C</t>
  </si>
  <si>
    <t>8308170705-C</t>
  </si>
  <si>
    <t>8308171003-C</t>
  </si>
  <si>
    <t>8421171005-C</t>
  </si>
  <si>
    <t>9209140704-C</t>
  </si>
  <si>
    <t>9209180715-C</t>
  </si>
  <si>
    <t>13101171004-C</t>
  </si>
  <si>
    <t>13112170703-C</t>
  </si>
  <si>
    <t>3202181003-C</t>
  </si>
  <si>
    <t>4101181004-C</t>
  </si>
  <si>
    <t>7304160709-C</t>
  </si>
  <si>
    <t>8104181006-C</t>
  </si>
  <si>
    <t>9209130706-C</t>
  </si>
  <si>
    <t>9911180601-C</t>
  </si>
  <si>
    <t>OLLAGUE</t>
  </si>
  <si>
    <t>SANTA BARBARA</t>
  </si>
  <si>
    <t>Asociación de Municipalidades Rurales RM - AMUR</t>
  </si>
  <si>
    <t>CURICO</t>
  </si>
  <si>
    <t>PUCHUNCAVI</t>
  </si>
  <si>
    <t>O'HIGGINS</t>
  </si>
  <si>
    <t>QUELLON</t>
  </si>
  <si>
    <t>CURACO DE VELEZ</t>
  </si>
  <si>
    <t>COPIAPO</t>
  </si>
  <si>
    <t>HUALAÑE</t>
  </si>
  <si>
    <t>9112180814-C</t>
  </si>
  <si>
    <t>ADQUISICIÓN DE TERRENO PARA NUEVO CEMENTERIO MUNICIPAL DE PADRE LAS CASAS</t>
  </si>
  <si>
    <t>TOME</t>
  </si>
  <si>
    <t>"ESTUDIO SISMOELÉCTRICO Y CONSTRUCCIÓN POZO PROFUNDO SECTOR EL COIHUE Y COLICO ALTO, COMUNA DE SANTA JUANA"</t>
  </si>
  <si>
    <t>10109180801-C</t>
  </si>
  <si>
    <t>ADQUISICIÓN CEMENTERIO PARQUE LAS ROSAS, PUERTO VARAS</t>
  </si>
  <si>
    <t>LA UNION</t>
  </si>
  <si>
    <t>LLAYLLAY</t>
  </si>
  <si>
    <t>8419180717-C</t>
  </si>
  <si>
    <t>CONSTRUCCIÓN SISTEMA AGUA POTABLE RURAL SECTOR PUYAMAVIDA PONIENTE</t>
  </si>
  <si>
    <t>2203180401-C</t>
  </si>
  <si>
    <t>ESTUDIO HIDROGEOLÓGICO EXPLORACIÓN DE NUEVAS FUENTES DE AGUAS PARA ABASTECIMIENTO PLANTA DE AGUA POTABLE APR SAN PEDRO DE ATACAMA</t>
  </si>
  <si>
    <t>5804181001-C</t>
  </si>
  <si>
    <t>ASISTENCIA TÉCNICA PREPARACIÓN Y EVALUACIÓN DE PROYECTOS SOCIALES EN LA CIUDAD DE VILLA ALEMANA</t>
  </si>
  <si>
    <t>8111170713-C</t>
  </si>
  <si>
    <t>CONSTRUCCIÓN ALUMBRADO PÚBLICO SAN CARLITOS - RANCHO GRANDE</t>
  </si>
  <si>
    <t>7101180701-C</t>
  </si>
  <si>
    <t>ALCANTARILLADO Y AGUA POTABLE VILLORRIO LIRCAY</t>
  </si>
  <si>
    <t>CONSTRUCCION RED DE AGUA POTABLE Y ALCANTARILLADO CALLE SAN JOAQUIN , COMUNA SAN PABLO</t>
  </si>
  <si>
    <t>SAN MIGUEL</t>
  </si>
  <si>
    <t>13130190701-C</t>
  </si>
  <si>
    <t>PROYECTO DE ILUMINACIÓN ORNAMENTAL LED, PLAZA 12 DE OCTUBRE, COMUNA DE SAN MIGUEL</t>
  </si>
  <si>
    <t>SAN JOAQUIN</t>
  </si>
  <si>
    <t>13129181011-C</t>
  </si>
  <si>
    <t>ASISTENCIA TECNICA PARA EL DISEÑO DE PROYECTOS DE INFRAESTRUCTURA COMUNAL</t>
  </si>
  <si>
    <t>SAN FABIAN</t>
  </si>
  <si>
    <t>8417171010-C</t>
  </si>
  <si>
    <t>SOLUCIONES SANITARIAS A SISTEMAS DE AGUA POTABLE RURAL SAN FABIÁN</t>
  </si>
  <si>
    <t>16106191001-C</t>
  </si>
  <si>
    <t>AGUA POTABLE RURAL DIVERSOS SECTORES, COMUNA DE PINTO</t>
  </si>
  <si>
    <t>1405191001-C</t>
  </si>
  <si>
    <t>CONTRATACIÓN DE PROFESIONALES PARA GENERAR CARTERA DE PROYECTOS, COMUNA DE PICA</t>
  </si>
  <si>
    <t>5704180708-C</t>
  </si>
  <si>
    <t>REPOSICIÓN PLANTA ELEVADORA VILLA EL BOSQUE, COMUNA DE PANQUEHUE</t>
  </si>
  <si>
    <t>14105181006-C</t>
  </si>
  <si>
    <t>ASISTENCIA TÉCNICA PARA FORMULACIÓN Y APOYO EN INICIATIVAS DE INVERSIÓN PÚBLICA EN LA COMUNA DE MÁFIL</t>
  </si>
  <si>
    <t>9207180710-C</t>
  </si>
  <si>
    <t>CONSTRUCCION ABASTOS DE AGUA POTABLE, COMUNIDAD INDIGENA RAIÑMAÑ PUNOLEF ANADELA EL PERAL, COMUNA DE LUMACO</t>
  </si>
  <si>
    <t>LOS ALAMOS</t>
  </si>
  <si>
    <t>8206191001-C</t>
  </si>
  <si>
    <t>ASISTENCIA TÉCNICA SANEAMIENTO SANITARIO DIVERSOS CASOS CERRO ALTO, COMUNA DE LOS ÁLAMOS</t>
  </si>
  <si>
    <t>9109180712-C</t>
  </si>
  <si>
    <t>CONSTRUCCIÓN PLANTA ELEVADORA AGUAS LLUVIA COMITÉ RIBERA SUR DE LONCOCHE</t>
  </si>
  <si>
    <t>10107181001-C</t>
  </si>
  <si>
    <t>ASISTENCIA TÉCNICA PARA FORMULACIÓN DE PROYECTOS SANEAMIENTO SANITARIO EN SIETE SECTORES RURALES Y EN UN SECTOR URBANO, LLANQUIHUE</t>
  </si>
  <si>
    <t>8304160708-C</t>
  </si>
  <si>
    <t>PROYECTO DE SOLUCIÓN DE AGUAS LLUVIAS PASAJE LOS NARANJOS CON CALLE LOS TILOS PASAJE LOS CASTAÑOS Y CALLE LOS MAGNOLIOS POBLACIÓN NIVEQUETEN</t>
  </si>
  <si>
    <t>4104181001-C</t>
  </si>
  <si>
    <t>ASISTENCIA TECNICA PARA GENERACIÓN DE PROYECTOS VARIAS LOCALIDADES DE LA COMUNA DE LA HIGUERA –PERIODO 2018</t>
  </si>
  <si>
    <t>FUTRONO</t>
  </si>
  <si>
    <t>14202190401-C</t>
  </si>
  <si>
    <t>ACTUALIZACION DE DISEÑO DE INGENIERIA PARA EL SANEAMIENTO SANITARIO Y APR – LOCALIDAD DE ISLA HUAPI</t>
  </si>
  <si>
    <t>10105180701-C</t>
  </si>
  <si>
    <t>MEJORAMIENTO PLANTA TRATAMIENTO DE AGUAS SERVIDAS PARA LA LOCALIDAD DE CASMA</t>
  </si>
  <si>
    <t>FREIRE</t>
  </si>
  <si>
    <t>9105130401-C</t>
  </si>
  <si>
    <t>ESTUDIO SOCIAL PARA LA CONSTRUCCION DE INFRAESTRUCTURAS SANITARIAS DE RADAL, FREIRE</t>
  </si>
  <si>
    <t>9105190701-C</t>
  </si>
  <si>
    <t>REHABILITACIÓN SANITARIA DE VIVIENDA POR INCENDIO, FEBRERO 2019</t>
  </si>
  <si>
    <t>9106170505-C</t>
  </si>
  <si>
    <t>INSPECCIÓN TÉCNICA ABASTO DE AGUA; COMUNIDAD PEÑEIPIL, CUEL ÑIELOL, Y SUPLEMENTO COLPI SUR COMUNA DE GALVARINO</t>
  </si>
  <si>
    <t>FLORIDA</t>
  </si>
  <si>
    <t>8104190701-C</t>
  </si>
  <si>
    <t>CONSTRUCCION EXTENSIÓN COLECTOR A.S. CALLE E. RIQUELME, COMUNA DE FLORIDA</t>
  </si>
  <si>
    <t>EL BOSQUE</t>
  </si>
  <si>
    <t>13105170705-C</t>
  </si>
  <si>
    <t>ILUMINACIÓN PEATONAL Y ORNAMENTAL LED PARQUE EL ESFUERZO I ETAPA, COMUNA DE EL BOSQUE</t>
  </si>
  <si>
    <t>14102181001-C</t>
  </si>
  <si>
    <t>ASISTENCIA TÉCNICA DE DOS PROFESIONALES PARA PROYECTOS CON FINANCIAMIENTO DE LA SUBDERE EN LA COMUNA DE CORRAL, AÑO 2019</t>
  </si>
  <si>
    <t>CONCHALI</t>
  </si>
  <si>
    <t>13104181003-C</t>
  </si>
  <si>
    <t>ASISTENCIA TÉCNICA DE MODELOS DE GESTIÓN Y ALTERNATIVAS DE MEJORA PARA EL TRATAMIENTO DE RESIDUOS SÓLIDOS DE CONCHALÍ</t>
  </si>
  <si>
    <t>16202181002-C</t>
  </si>
  <si>
    <t>“EQUIPO TÉCNICO DE APOYO PARA PROYECTO “CONSTRUCCIÓN SANEAMIENTO SANITARIO SECTOR BUCHUPUREO, COMUNA DE COBQUECURA 2019-2020”.</t>
  </si>
  <si>
    <t>CASTRO</t>
  </si>
  <si>
    <t>10201180407-C</t>
  </si>
  <si>
    <t>ESTUDIO DE ALTERNATIVAS DE PRETRATAMIENTO, TRATAMIENTO, VALORIZACIÓN Y DISPOSICIÓN DE RESIDUOS SÓLIDOS DOMICILIARIOS PARA COMUNA DE CASTRO.</t>
  </si>
  <si>
    <t>8402181007-C</t>
  </si>
  <si>
    <t>ASISTENCIA TECNICA "DISEÑO SISTEMA DE EVACUACIÓN DE AGUAS LLUVIAS, DIVERSOS SECTORES DE LA COMUNA DE BULNES"</t>
  </si>
  <si>
    <t>ANTUCO</t>
  </si>
  <si>
    <t>8302170701-C</t>
  </si>
  <si>
    <t>REPOSICIÓN LUMINARIAS ALUMBRADO PÚBLICO CON AHORRO DE ENERGÍA (LED), SECTORES RURALES, COMUNA DE ANTUCO</t>
  </si>
  <si>
    <t>10203190701-B</t>
  </si>
  <si>
    <t>AUMENTO DE COBERTURA DE AGUA POTABLE SECTORES DE PINDACO, TARA Y PETANES BAJO</t>
  </si>
  <si>
    <t>10204190701-B</t>
  </si>
  <si>
    <t>MEJORAMIENTO SISTEMA APR SAN JAVIER, HUYAR ALTO Y PALQUI, COMUNA CURACO DE VELEZ</t>
  </si>
  <si>
    <t>16204190701-B</t>
  </si>
  <si>
    <t>CONSTRUCCIÓN POZO PROFUNDO SECTORES RURALES DE NINHUE</t>
  </si>
  <si>
    <t>10302190701-B</t>
  </si>
  <si>
    <t>MEJORAMIENTO APR ISLOTE-EL CABRITO Y AUMENTO DE COBERTURA</t>
  </si>
  <si>
    <t>10304190701-B</t>
  </si>
  <si>
    <t>OBRAS COMPLEMENTARIAS PTAS PILMAIQUEN Y APR EL ENCANTO</t>
  </si>
  <si>
    <t>10307190701-B</t>
  </si>
  <si>
    <t>MEJORAMIENTO Y AMPLIACION DE COBERTURA SISTEMA DE AGUA POTABLE SECTOR RURAL MAILE, COMUNA DE SAN PABLO</t>
  </si>
  <si>
    <t>Asociación de Municipalidades de la Región de O´Higgins</t>
  </si>
  <si>
    <t>6901191001-C</t>
  </si>
  <si>
    <t>ASISTENCIA TÉCNICA PROFESIONALES REGIÓN DE O´HIGGINS</t>
  </si>
  <si>
    <t>CHEPICA</t>
  </si>
  <si>
    <t>6302191001-C</t>
  </si>
  <si>
    <t>ASISTENCIA TÉCNICA GENERACIÓN DE PROYECTOS SANITARIOS DIVERSOS SECTORES, COMUNA DE CHÉPICA</t>
  </si>
  <si>
    <t>CHIMBARONGO</t>
  </si>
  <si>
    <t>6303180707-C</t>
  </si>
  <si>
    <t>REPOSICIÓN DE LUMINARIAS LED EN SECTOR RURAL LA LUCANA, TRES PUENTE, LA MACARENA, EUCALIPTUS, EL SAUCE, SAN JOSÉ DE LO TORO Y COLONIA DE QUINTA</t>
  </si>
  <si>
    <t>6303180708-C</t>
  </si>
  <si>
    <t>REPOSICIÓN DE LUMINARIAS EN SECTOR RURAL DE SAN JUAN DE LA SIERRA Y SANTA VALENTINA</t>
  </si>
  <si>
    <t>6103181001-C</t>
  </si>
  <si>
    <t>ASISTENCIA TÉCNICA PARA LA EJECUCIÓN DE CATASTRO SANITARIO Y GENERACIÓN DE PROYECTOS, PARA LA FORMULACIÓN DE DISEÑOS DE PROYECTOS SANITARIOS</t>
  </si>
  <si>
    <t>LOLOL</t>
  </si>
  <si>
    <t>6304170701-C</t>
  </si>
  <si>
    <t>CONSTRUCCIÓN ALUMBRADO PÚBLICO SECTOR RURAL COMUNA DE LOLOL</t>
  </si>
  <si>
    <t>6304180401-C</t>
  </si>
  <si>
    <t>CATASTRO SANITARIO Y FACTIBILIDAD TÉCNICA PARA ALCANTARILLADO Y PLANTA DE TRATAMIENTO DE AGUAS SERVIDAS SECTOR VILLA MANUEL LARRAIN, COMUNA DE LOLOL</t>
  </si>
  <si>
    <t>6109180401-C</t>
  </si>
  <si>
    <t>MEJORAMIENTO PTAS ESCUELA CORCOLEN, PANQUEHUE, LICEO PORTEZUELO Y LOCALIDADES SANTA EMILIA, EL ROSEDAL, VILLA LOS CRISTALES.</t>
  </si>
  <si>
    <t>MARCHIGUE</t>
  </si>
  <si>
    <t>6204180403-C</t>
  </si>
  <si>
    <t>CONSTRUCCIÓN PREFACTIBILIDAD CASETAS SANITARIAS LOS MAITENES - TRINIDAD -CHEQUEN, MARCHIGUE</t>
  </si>
  <si>
    <t>NAVIDAD</t>
  </si>
  <si>
    <t>6205180701-C</t>
  </si>
  <si>
    <t>REPOSICIÓN DE LUMINARIAS PÚBLICAS EN DIVERSOS SECTORES, COMUNA DE NAVIDAD</t>
  </si>
  <si>
    <t>OLIVAR</t>
  </si>
  <si>
    <t>6111171002-C</t>
  </si>
  <si>
    <t>REVISIÓN Y MODIFICACIÓN DEL CATASTRO DE LA PROPIEDAD DE INMUEBLES DE LOS SECTORES OLIVAR BAJO, GULTRO Y LO CONTY</t>
  </si>
  <si>
    <t>SAN VICENTE DE TAGUA TAGUA</t>
  </si>
  <si>
    <t>6117180403-C</t>
  </si>
  <si>
    <t>ESTUDIO CATASTRO SANITARIO Y FACTIBILIDAD TÉCNICA PARA SISTEMA DE ALCANTARILLADO CON PLANTA DE TRATAMIENTO DE AGUAS SERVIDAS, LOCALIDAD EL TAMBO.</t>
  </si>
  <si>
    <t>6117180406-C</t>
  </si>
  <si>
    <t>ESTUDIO CATASTRO SANITARIO Y FACTIBILIDAD TÉCNICA PARA SISTEMA DE ALCANTARILLADO CON PLANTA DE TRATAMIENTO DE AGUAS SERVIDAS, LOCALIDAD DE IDAHUE</t>
  </si>
  <si>
    <t>PALMILLA</t>
  </si>
  <si>
    <t>6306170902-C</t>
  </si>
  <si>
    <t>SANEAMIENTO DE TÍTULOS CCS LOS OLMOS, SANTA ANA Y TALHUEN</t>
  </si>
  <si>
    <t>PEUMO</t>
  </si>
  <si>
    <t>6112170401-C</t>
  </si>
  <si>
    <t>FACTIBILIDAD TÉCNICA SISTEMA DE ALCANTARILLADO CON PLANTA DE TRATAMIENTO DE AGUAS SERVIDAS, LA ESPERANZA, COMUNA DE PEUMO</t>
  </si>
  <si>
    <t>PICHIDEGUA</t>
  </si>
  <si>
    <t>6113171004-C</t>
  </si>
  <si>
    <t>CONTRATACIÓN DE PROFESIONALES PARA EL MEJORAMIENTO SANITARIO DE LOCALIDADES DEL RADIO URBANO Y LEVANTAMIENTO DE INICIATIVAS EN VARIOS SECTORES</t>
  </si>
  <si>
    <t>6113180403-C</t>
  </si>
  <si>
    <t>ESTUDIO DE CATASTRO SANITARIO Y FACTIBILIDAD TÉCNICA PARA SISTEMA DE ALCANTARILLADO PTAS, LOCAL SAN ROBERTO, CALEUCHE, SAN LUIS, CAMARONES Y EL ASTA</t>
  </si>
  <si>
    <t>RANCAGUA</t>
  </si>
  <si>
    <t>6101170702-C</t>
  </si>
  <si>
    <t>MEJORAMIENTO LUMÍNICO EN ÁREAS VERDES Y PARQUES, COMUNA DE RANCAGUA</t>
  </si>
  <si>
    <t>6101170704-C</t>
  </si>
  <si>
    <t>RECAMBIO DE LUMINARIAS SECTOR NOR-ORIENTE</t>
  </si>
  <si>
    <t>RENGO</t>
  </si>
  <si>
    <t>6115180901-C</t>
  </si>
  <si>
    <t>SANEAMIENTO DE TÍTULOS DE DOMINIO II ETAPA, COMUNA DE RENGO</t>
  </si>
  <si>
    <t>REQUINOA</t>
  </si>
  <si>
    <t>6116180703-C</t>
  </si>
  <si>
    <t>REEMPLAZO DE LUMINARIAS DE ALUMBRADO PÚBLICO A LED, SECTOR REQUÍNOA CENTRO, LOS LIRIOS Y EL ABRA</t>
  </si>
  <si>
    <t>SAN FERNANDO</t>
  </si>
  <si>
    <t>6301180405-C</t>
  </si>
  <si>
    <t>MANEJO Y TRATAMIENTO RESIDUOS SÓLIDOS DOMICILIARIOS COMUNA SAN FERNANDO</t>
  </si>
  <si>
    <t>6306170804-C</t>
  </si>
  <si>
    <t>ADQUISICIÓN TERRENO PARA PTAS CCS LOS OLMOS, SANTA ANA Y TALHUÉN</t>
  </si>
  <si>
    <t>6301160801-C</t>
  </si>
  <si>
    <t>COMPRA DE TERRENO PEAS PROYECTO CASETAS SANITARIAS PUENTE NEGRO</t>
  </si>
  <si>
    <t>TENO</t>
  </si>
  <si>
    <t>7308190702-C</t>
  </si>
  <si>
    <t>MEJORAMIENTO PLANTAS DE TRATAMIENTO DE AGUAS SERVIDAS EL QUELMEN Y LAS LIRAS</t>
  </si>
  <si>
    <t>TIRÚA</t>
  </si>
  <si>
    <t>8207150402-1</t>
  </si>
  <si>
    <t>MEJORAMIENTO SISTEMA DE ALCANTARILLADO INTEGRAL DE TIRUA URBANO</t>
  </si>
  <si>
    <t>9112180815-C</t>
  </si>
  <si>
    <t>ADQUISICIÓN DE TERRENO PARA COMITÉS DE VIVIENDA AS KIYEN, BICENTENARIO Y NUEVA VIDA</t>
  </si>
  <si>
    <t>2202190701-B</t>
  </si>
  <si>
    <t>NORMALIZACIÓN INTEGRAL DE LOS SERVICIOS BÁSICOS DE LA ESCUELA SAN ANTONIO DE PADUA E-39, COMUNA DE OLLAGUE</t>
  </si>
  <si>
    <t>CALBUCO</t>
  </si>
  <si>
    <t>10102190701-B</t>
  </si>
  <si>
    <t>AMPLIACIÓN VACÍO DE COBERTURA POBLACIÓN BRISAS DEL MAR</t>
  </si>
  <si>
    <t>COCHAMÓ</t>
  </si>
  <si>
    <t>10103190701-B</t>
  </si>
  <si>
    <t>MEJORAMIENTO Y AMPLIACION APR EL BOSQUE</t>
  </si>
  <si>
    <t>5503190701-B</t>
  </si>
  <si>
    <t>CONSTRUCCIÓN RED DE AGUA POTABLE CALLE CHÉPICA, HIJUELAS</t>
  </si>
  <si>
    <t>5401190701-B</t>
  </si>
  <si>
    <t>UD CALLE FERROCARRIL ORIENTE LA CHIMBA</t>
  </si>
  <si>
    <t>8304190702-B</t>
  </si>
  <si>
    <t>CONSTRUCCIÓN Y HABILITACIÓN POZO PROFUNDO SECTOR RURAL PEÑA BLANCA, COMUNA DE LAJA</t>
  </si>
  <si>
    <t>8304190703-B</t>
  </si>
  <si>
    <t>CONSTRUCCIÓN Y HABILITACIÓN POZO PROFUNDO SECTOR RURAL RUCAHUE, COMUNA DE LAJA</t>
  </si>
  <si>
    <t>10106190701-B</t>
  </si>
  <si>
    <t>MEJORAMIENTO Y AMPLIACIÓN DE COBERTURA PTAS CAÑITAS</t>
  </si>
  <si>
    <t>6204190701-B</t>
  </si>
  <si>
    <t>CONSTRUCCIÓN HABILITACIÓN DE POZO APR RINCONADA DE ALCONES, MARCHIGUE</t>
  </si>
  <si>
    <t>MAULLIN</t>
  </si>
  <si>
    <t>10108190701-B</t>
  </si>
  <si>
    <t>MEJORAMIENTO Y AMPLIACIÓN DE COBERTURA SISTEMA AGUA POTABLE SECTOR TEN-TEN MAULLÍN</t>
  </si>
  <si>
    <t>5506190701-B</t>
  </si>
  <si>
    <t>OBRAS DE EXTENSIÓN DE ALCANTARILLADO PARA CALLE CONSULTORIO EL MELÓN, COMUNA DE NOGALES</t>
  </si>
  <si>
    <t>PALENA</t>
  </si>
  <si>
    <t>10404190701-B</t>
  </si>
  <si>
    <t>MEJORAMIENTO Y AMPLIACIÓN DE COBERTURA APR PALENA MEDIO</t>
  </si>
  <si>
    <t>PUERTO MONTT</t>
  </si>
  <si>
    <t>10101190701-B</t>
  </si>
  <si>
    <t>EXTENSION RED DE AGUA POTABLE RURAL PUTENIO - ILQUE PUERTO MONTT</t>
  </si>
  <si>
    <t>PUTAENDO</t>
  </si>
  <si>
    <t>5705190701-B</t>
  </si>
  <si>
    <t>EXTENSIÓN DE RED DE ALCANTARILLADO SECTOR LA GRUTA, COMUNA PUTAENDO</t>
  </si>
  <si>
    <t>QUEMCHI</t>
  </si>
  <si>
    <t>10209190701-B</t>
  </si>
  <si>
    <t>MEJORAMIENTO PARA AUMENTO DE COBERTURA APR LLIUCO Y QUICAVI</t>
  </si>
  <si>
    <t>10210190701-B</t>
  </si>
  <si>
    <t>MEJORAMIENTO Y AUMENTO DE COBERTURA SISTEMA APR SECTOR CAUCHAUQUES, COMUNA DE QUINCHAO</t>
  </si>
  <si>
    <t>RIO NEGRO</t>
  </si>
  <si>
    <t>10305190701-B</t>
  </si>
  <si>
    <t>MEJORAMIENTO Y AMPLIACIÓN DE COBERTURA ALCANTARILLADO SANITARIO CHIFIN BAJO</t>
  </si>
  <si>
    <t>SAN ANTONIO</t>
  </si>
  <si>
    <t>5601190701-B</t>
  </si>
  <si>
    <t>CONSTRUCCIÓN EXTENSIÓN DE RED DE AGUA POTABLE RURAL SECTOR SAN JUAN EL TRANQUE</t>
  </si>
  <si>
    <t>SAN JUAN DE LA COSTA</t>
  </si>
  <si>
    <t>10306190701-B</t>
  </si>
  <si>
    <t>AMPLIACIÓN DE ALCANTARILLADO DOMICILIARIO Y MEJORAMIENTO PLANTA TRATAMIENTO PUAUCHO</t>
  </si>
  <si>
    <t>8203181014-C</t>
  </si>
  <si>
    <t>“DISEÑOS DE SISTEMAS DE ENERGIZACIÓN, ALUMBRADO PÚBLICO Y CALEFACCIÓN EN DIVERSOS SECTORES E INFRAESTRUCTURA PÚBLICA, COMUNA CAÑETE”</t>
  </si>
  <si>
    <t>BUIN</t>
  </si>
  <si>
    <t>13402191001-C</t>
  </si>
  <si>
    <t>ASISTENCIA TÉCNICA PARA PROYECTOS DE ALUMBRADO PÚBLICO VIAL Y PEATONAL, COMUNA DE BUIN</t>
  </si>
  <si>
    <t>13503191002-C</t>
  </si>
  <si>
    <t>ASISTENCIA TÉCNICA, PROYECTO DE SANEAMIENTO SANITARIO, COMUNA DE CURACAVÍ</t>
  </si>
  <si>
    <t>13505191002-C</t>
  </si>
  <si>
    <t>ASISTENCIA TÉCNICA PROYECTOS DE SANEAMIENTO SANITARIO, COMUNA DE SAN PEDRO</t>
  </si>
  <si>
    <t>TIL-TIL</t>
  </si>
  <si>
    <t>13303191001-C</t>
  </si>
  <si>
    <t>ASISTENCIA TÉCNICA PARA ELABORAR PROYECTOS DE SANEAMIENTO SANITARIO EN DISTINTAS LOCALIDADES DE LA COMUNA DE TIL TIL</t>
  </si>
  <si>
    <t>ISLA DE MAIPO</t>
  </si>
  <si>
    <t>13603191001-C</t>
  </si>
  <si>
    <t>ASISTENCIA TÉCNICA PARA LA GENERACIÓN DE PROYECTOS COMUNA DE ISLA DE MAIPO</t>
  </si>
  <si>
    <t>EL MONTE</t>
  </si>
  <si>
    <t>13602191001-C</t>
  </si>
  <si>
    <t>ASISTENCIA TÉCNICA PARA LA ELABORACIÓN DE PROYECTOS DE ALCANTARILLADO Y AGUA POTABLE, COMUNA DE EL MONTE</t>
  </si>
  <si>
    <t>9112190501-C</t>
  </si>
  <si>
    <t>INSPECCIÓN TÉCNICA ABASTOS DE AGUA POTABLE, COMUNA DE PADRE LAS CASAS</t>
  </si>
  <si>
    <t>12101190701-B</t>
  </si>
  <si>
    <t>EXTENSIÓN RED DE AGUAS SERVIDAS CALLE JOSÉ GONZÁLEZ, PUNTA ARENAS</t>
  </si>
  <si>
    <t>10401190701-B</t>
  </si>
  <si>
    <t>MEJORAMIENTO Y AMPLIACION RED DE AGUA ISLA TALCAN</t>
  </si>
  <si>
    <t>13503170711-C</t>
  </si>
  <si>
    <t>PLANTA ELEVADORA (PEAS) CALLEJON LAS RITAS</t>
  </si>
  <si>
    <t>8305190701-B</t>
  </si>
  <si>
    <t>CONSTRUCCIÓN POZO PROFUNDO DE EMERGENCIA SECTOR AGUADAS DE CHUMULCO, MULCHÉN</t>
  </si>
  <si>
    <t>8305190702-B</t>
  </si>
  <si>
    <t>CONSTRUCCION POZO PROFUNDO DE EMERGENCIA SECTOR LAS CACHAÑAS, COMUNA DE MULCHEN</t>
  </si>
  <si>
    <t>RÍO NEGRO</t>
  </si>
  <si>
    <t>10305190703-C</t>
  </si>
  <si>
    <t>CONSTRUCCIÓN DE SISTEMA APR SECTOR EL BOLSÓN, COMUNA DE RÍO NEGRO</t>
  </si>
  <si>
    <t>CONCÓN</t>
  </si>
  <si>
    <t>5103190701-B</t>
  </si>
  <si>
    <t>CONSTRUCCIÓN ALCANTARILLADO VILLA LAS ILUSIONES, COMUNA DE CONCÓN</t>
  </si>
  <si>
    <t>RETIRO</t>
  </si>
  <si>
    <t>7405190701-B</t>
  </si>
  <si>
    <t>CONSTRUCCIÓN ABASTOS DE AGUA POTABLE, COMUNA DE RETIRO.-</t>
  </si>
  <si>
    <t>7305190701-B</t>
  </si>
  <si>
    <t>REPOSICION PLANTA TRATAMIENTO AGUAS SERVIDAS LODOS ACTIVOS, QUICHARCO</t>
  </si>
  <si>
    <t>7203190701-B</t>
  </si>
  <si>
    <t>AMPLIACIÓN REDES DE AGUA POTABLE Y ALACANTARILLADO CERRO LA PALOMA, PELLUHUE</t>
  </si>
  <si>
    <t>CAUQUENES</t>
  </si>
  <si>
    <t>7201190701-B</t>
  </si>
  <si>
    <t>CONSTRUCCIÓN SOLUCIONES AGUA POTABLE, ALCANTARILLADO Y PAVIMENTACION DIVERSOS PASAJES VILLA ESPERANZA CAUQUENES</t>
  </si>
  <si>
    <t>LOS LAGOS</t>
  </si>
  <si>
    <t>14104190701-B</t>
  </si>
  <si>
    <t>REPOSICIÓN RED DE AGUA POTABLE SECTOR PUÑACO, LOS LAGOS.</t>
  </si>
  <si>
    <t>6303190701-C</t>
  </si>
  <si>
    <t>REPOSICION DE LUMINARIAS LED SECTOR CAMINO A CODEGUA Y CAMINO A LAS CANTERAS, COMUNA CHIMBARONGO</t>
  </si>
  <si>
    <t>6306180805-C</t>
  </si>
  <si>
    <t>ADQUISICION TERRENO PARA PTAS CCS VALLE HERMOSO - LA ARBOLEDA</t>
  </si>
  <si>
    <t>LAMPA</t>
  </si>
  <si>
    <t>13302191003-C</t>
  </si>
  <si>
    <t>SANEAMIENTO SANITARIO EN DIVERSOS SECTORES DE LA COMUNA DE LAMPA</t>
  </si>
  <si>
    <t>CALERA DE TANGO</t>
  </si>
  <si>
    <t>13403191001-C</t>
  </si>
  <si>
    <t>MEJORAMIENTO DE SISTEMAS DE ELIMINACIÓN DE AGUAS SERVIDAS VILLORRIO RURAL EL CURATO</t>
  </si>
  <si>
    <t>13502191001-C</t>
  </si>
  <si>
    <t>ASISTENCIA TÉCNICA PARA EL SANEAMIENTO SANITARIO DE ESTABLECIMIENTOS EDUCACIONALES DE ALHUÉ.</t>
  </si>
  <si>
    <t>14107190701-B</t>
  </si>
  <si>
    <t>MEJORAMIENTO PLANTA DE TRATAMIENTO DE AGUAS SERVIDAS DE PICHIRROPULLI, PAILLACO</t>
  </si>
  <si>
    <t>PICHILEMU</t>
  </si>
  <si>
    <t>6201190701-B</t>
  </si>
  <si>
    <t>CONSTRUCCION DE COLECTOR DE ALCANTARILLADO CALLE AGUSTIN ROSS ENTRE VALDES CUEVAS Y DIAZ LIRA</t>
  </si>
  <si>
    <t>EL QUISCO</t>
  </si>
  <si>
    <t>5604190701-B</t>
  </si>
  <si>
    <t>"SANEAMIENTO SANITARIO DE LOS ESTABLECIMIENTOS EDUCACIONALES DE ADMINISTRACIÓN MUNICIPAL DE LA COMUNA DE EL QUISCO"</t>
  </si>
  <si>
    <t>LONGAVI</t>
  </si>
  <si>
    <t>7403190702-B</t>
  </si>
  <si>
    <t>CONSTRUCCION POZO PROFUNDOLA TERCERA-CHALET QUEMADO</t>
  </si>
  <si>
    <t>16202190701-B</t>
  </si>
  <si>
    <t>AUMENTO DE DOTACIÓN Y COBERTURA EN RED DE AGUA POTABLE DE BUCHUPUREO, COMUNA DE COBQUECURA</t>
  </si>
  <si>
    <t>5802190701-B</t>
  </si>
  <si>
    <t>REHABILITACION DE POZO PROFUNDO, APR TABOLANGO, COMUNA DE LIMACHE</t>
  </si>
  <si>
    <t>HUARA</t>
  </si>
  <si>
    <t>1404190701-B</t>
  </si>
  <si>
    <t>INSTALACIÓN PLANTA DE TRATAMIENTO DE AGUAS SERVIDAS DE LA POBLACIÓN 2 NOVIEMBRE, LOCALIDAD DE PISAGUA</t>
  </si>
  <si>
    <t>10109190701-B</t>
  </si>
  <si>
    <t>HABILITACIÓN POZOS PROFUNDOS CONSUMO HUMANO</t>
  </si>
  <si>
    <t>PORTEZUELO</t>
  </si>
  <si>
    <t>16205190702-B</t>
  </si>
  <si>
    <t>CONSTRUCCION SISTEMA DE DISTRIBUCION DE AGUA POTABLE RURAL SECTOR LA CANCHA</t>
  </si>
  <si>
    <t>3304191001-C</t>
  </si>
  <si>
    <t>9205190601-C</t>
  </si>
  <si>
    <t>ASISTENCIA LEGAL PARA PROYECTOS DE AGUA POTABLE RURAL, COMUNA DE LONQUIMAY</t>
  </si>
  <si>
    <t>10203190701-C</t>
  </si>
  <si>
    <t>RED DE ALCANTARILLADO PÚBLICO LOTEO 158 VIVIENDAS DS 49 CHONCHI</t>
  </si>
  <si>
    <t>10203190702-C</t>
  </si>
  <si>
    <t>RED DE AGUA POTABLE PÚBLICO LOTEO 158 VIVIENDAS DS49 CHONCHI</t>
  </si>
  <si>
    <t>10304190702-C</t>
  </si>
  <si>
    <t>REPOSICIÓN Y CONSERVACIÓN LUMINARIAS ENTRELAGOS</t>
  </si>
  <si>
    <t>MOSTAZAL</t>
  </si>
  <si>
    <t>6110190701-B</t>
  </si>
  <si>
    <t>EXTENSIÓN RED DE AGUA POTABLE CALLEJON LOS CABROS Y PASAJE LOS JEREZ, MOSTAZAL</t>
  </si>
  <si>
    <t>14108190701-B</t>
  </si>
  <si>
    <t>EXTENSIÓN RED PUBLICA AGUA POTABLE CALLE JOSÉ JOAQUIN PRIETO ENTRE MANUEL BULNES Y FIN DE CALLE</t>
  </si>
  <si>
    <t>10201190701-B</t>
  </si>
  <si>
    <t>MEJORAMIENTO DE SISTEMA DE AGUA Y AMPLIACIÓN DE COBERTURA SECTOR AGUANTAO</t>
  </si>
  <si>
    <t>10208190701-B</t>
  </si>
  <si>
    <t>CONSTRUCCIÓN SISTEMA DE CAPTACIÓN Y DISTRIBUCIÓN DE AGUA SECTOR QUILA QUEMADA, QUELLÓN</t>
  </si>
  <si>
    <t>10107190701-B</t>
  </si>
  <si>
    <t>MEJORAMIENTO SISTEMA SANITARIO RURAL LOS PELLINES</t>
  </si>
  <si>
    <t>ANGOL</t>
  </si>
  <si>
    <t>9201190701-B</t>
  </si>
  <si>
    <t>CONSTRUCCIÓN SISTEMA INDIVIDUAL DE AGUA POTABLE, SECTOR LOS TOLDOS</t>
  </si>
  <si>
    <t>CURACAUTIN</t>
  </si>
  <si>
    <t>9203190701-B</t>
  </si>
  <si>
    <t>ABASTO DE AGUA POTABLE SECTOR CAPTRÉN - MIRADOR</t>
  </si>
  <si>
    <t>TEMUCO</t>
  </si>
  <si>
    <t>9101170806-C</t>
  </si>
  <si>
    <t>ADQUISICION TERRENO PARA FAMILIAS DEL COMITÉ NUEVA ESPERANZA, TEMUCO</t>
  </si>
  <si>
    <t>9206180801-C</t>
  </si>
  <si>
    <t>ADQUISICIÓN TERRENO COMITÉ EL ESFUERZO</t>
  </si>
  <si>
    <t>9120170809-C</t>
  </si>
  <si>
    <t>“ADQUISICION DE TERRENO PROYECTO HABITACIONAL COMITÉS VILLA LAS AMERICAS, NUEVA VIDA, SOL NACIENTE, LUCHANDO UNIDOS Y SALVADOR ALLENDE, DE VILLARRICA”</t>
  </si>
  <si>
    <t>8304191001-C</t>
  </si>
  <si>
    <t>ASISTENCIA TÉCNICA PARA DISEÑOS DE SISTEMAS DE AGUA POTABLE RURAL Y SANEAMIENTO, LAJA</t>
  </si>
  <si>
    <t>PLACILLA</t>
  </si>
  <si>
    <t>6308180901-C</t>
  </si>
  <si>
    <t>SANEAMIENTO Y RGULARIZACIÓN DE TITULOS, COMUNA DE PLACILLA</t>
  </si>
  <si>
    <t>9201170807-C</t>
  </si>
  <si>
    <t>ADQUISICION DE TERRENO PARA COMITES HABITACIONALES VILLA WIJIMAPU Y POETAS DE CHILE</t>
  </si>
  <si>
    <t>14201190701-B</t>
  </si>
  <si>
    <t>CONSTRUCCION MATRIZ Y COLECTOR PUBLICO CALLE B Y D VILLA VERDE</t>
  </si>
  <si>
    <t>6117190701-B</t>
  </si>
  <si>
    <t>AMPLIACIÓN Y MEJORAMIENTO COLECTORES ALCANTARILLADO CAMINO EL LLANO DE PUEBLO DE INDIOS, COMUNA DE SAN VICENTE DE TAGUA TAGUA</t>
  </si>
  <si>
    <t>SANTA CRUZ</t>
  </si>
  <si>
    <t>6310190701-B</t>
  </si>
  <si>
    <t>CONSTRUCCIÓN Y HABILITACIÓN DE FUENTE APR RINCONADA DE YAQUIL</t>
  </si>
  <si>
    <t>14102190701-B</t>
  </si>
  <si>
    <t>MEJORAMIENTO SISTEMA DE ABASTECIMIENTO DE AGUA RURAL, SECTOR RURAL LA RAMA , COMUNA DE CORRAL</t>
  </si>
  <si>
    <t>OSORNO</t>
  </si>
  <si>
    <t>10301190701-B</t>
  </si>
  <si>
    <t>MEJORAMIENTO SISTEMA APR LAS QUEMAS BAJAS</t>
  </si>
  <si>
    <t>14103190702-B</t>
  </si>
  <si>
    <t>HABILITACIÓN POZO PROFUNDO APR MALALHUE</t>
  </si>
  <si>
    <t>14203190701-B</t>
  </si>
  <si>
    <t>REPOSICIÓN CAPTACIÓN SISTEMA DE AGUA COMUNITARIO LAS QUEMAS, COMUNA DE LAGO RANCO</t>
  </si>
  <si>
    <t>8203150706-C</t>
  </si>
  <si>
    <t>INSTALACIÓN SISTEMA FOTOVOLTAICO VIVIENDAS TRES MARÍAS Y EL NATRE</t>
  </si>
  <si>
    <t>6115190701-B</t>
  </si>
  <si>
    <t>REDES SANITARIAS RENGO; EXTENSIÓN RED AGUA POTABLE RUTA H-548 Y EXTENSIÓN RED ALCANTARILLADO CALLE DANIEL MORÁN, COMUNA DE RENGO.</t>
  </si>
  <si>
    <t>6303191002-C</t>
  </si>
  <si>
    <t>GENERACIÓN DE PROYECTOS DE SOLUCIONES SANITARIAS PARA ZONAS RURALES DE LA COMUNA DE CHIMBARONGO</t>
  </si>
  <si>
    <t>MARÍA PINTO</t>
  </si>
  <si>
    <t>13504190701-B</t>
  </si>
  <si>
    <t>CONSTRUCCION DE SISTEMA DE RESPALDO DE ENERGÍA PARA SOPORTAR AUMENTO DE COBERTURA PARA APR LO OVALLE, COMUNA DE MARÍA PINTO</t>
  </si>
  <si>
    <t>13504190702-B</t>
  </si>
  <si>
    <t>CONSTRUCCIÓN DE SISTEMA DE RESPALDO DE ENERGÍA PARA SOPORTAR AUMENTO DE COBERTURA APR COOMAPI, COMUNA DE MARIA PINTO</t>
  </si>
  <si>
    <t>13504190703-B</t>
  </si>
  <si>
    <t>CONSTRUCCION DE SISTEMA DE RESPALDO DE ENERGÍA PARA SOPORTAR AUMENTO DE COBERTURA PARA APR LOS RULOS, COMUNA DE MARÍA PINTO</t>
  </si>
  <si>
    <t>10302170705-C-1</t>
  </si>
  <si>
    <t>MEJORAMIENTO SISTEMA DE AGUA POTABLE PUERTO OCTAY COMUNA DE PUERTO OCTAY</t>
  </si>
  <si>
    <t>13901190901-C</t>
  </si>
  <si>
    <t>SANEAMIENTO DE TÍTULOS DE DOMINIO DEL PROGRAMA CHILE PROPIETARIO DEL MINISTERIO DE BIENES NACIONALES PARA LAS COMUNAS AMUR</t>
  </si>
  <si>
    <t>Transferencia 2019</t>
  </si>
  <si>
    <t>04</t>
  </si>
  <si>
    <t>SOLUCIONES MEJORADAS DE AGUA DE BEBIDA EN CASERIOS Y VILLORRIOS SIN APR - CANELA.</t>
  </si>
  <si>
    <t>COMBARBALÁ</t>
  </si>
  <si>
    <t>ELECTRIFICACION TRES SECTORES RURALES</t>
  </si>
  <si>
    <t>ELABORACIÓN DE PROYECTOS DE ENERGIZACIÓN VARIOS SECTORES DE LA COMUNA DE COMBARBALÁ</t>
  </si>
  <si>
    <t>ESTUDIO DE EVALUACION Y FACTIBILIDAD DE TERRENOS PARA CONSTRUCCIÓN DE RELLENO SANITARIO, COMUNA DE MONTE PATRIA</t>
  </si>
  <si>
    <t>JUAN FERNÁNDEZ</t>
  </si>
  <si>
    <t>ASESORÍA TÉCNICA DE PROYECTOS,DE INFRAESTRUCTURA SANITARIA ,COMUNA DE JUAN FERNANDEZ</t>
  </si>
  <si>
    <t>OBRAS DE MEJORAMIENTO PTAS EL MELÓN, COMUNA DE NOGALES: PRETRATAMIENTO Y SISTEMA DE LOMBRIFILTRO</t>
  </si>
  <si>
    <t>ASISTENCIA LEGAL PARA SERVIDUMBRES DE PASO EN PROYECTOS DE ALCANTARILLADO, AGUA POTABLE Y EVACUACIÓN DE AGUAS LLUVIAS – BARRIOS EL CARMEN Y CAMINO VIE</t>
  </si>
  <si>
    <t>ELABORACIÓN DE PROYECTOS DE ALCANTARILLADO, AGUA POTABLE Y EVACUACIÓN DE AGUAS LLUVIAS – REDISEÑO DE VÍAS DE CIRCULACIÓN - BARRIOS CAMINO VIEJO Y EL C</t>
  </si>
  <si>
    <t>MEJORAMIENTO SISTEMA DE ALCANTARILLADO POBLACION SANTA TERESA COMUNA DE PUTAENDO</t>
  </si>
  <si>
    <t>SANEAMIENTO DE TÍTULOS CALLE LA AGUADA Y POBL. ARGENTINA ALTO</t>
  </si>
  <si>
    <t>RECAMBIO DE LUMINARIAS SECTOR ORIENTE</t>
  </si>
  <si>
    <t>CONTRATACION DE PROFESIONALES PARA EJECUTAR SANEAMIENTO DE TÍTULOS DE DOMINIO, EN PROYECTOS PMB DE LA COMUNA DE PEUMO</t>
  </si>
  <si>
    <t>ASISTENCIA TECNICA, AÑO 2018, COMUNA DE LOLOL</t>
  </si>
  <si>
    <t>A.M. REGIÓN DE O'HIGGINS</t>
  </si>
  <si>
    <t>ASISTENCIA SANEAMIENTO DE LOTEOS Y TÍTULOS DE DOMINIO, SAN CLEMENTE</t>
  </si>
  <si>
    <t>CONSTRUCCION ENTUBAMIENTO CANAL VILLA RAUCO, CURICO</t>
  </si>
  <si>
    <t>MOLINA</t>
  </si>
  <si>
    <t>MEJORAMIENTO ALUMBRADO PUBLICO CASABLANCA,ENTRE RIOS, SANTA LUCIA Y LONTUE, COMUNA DE MOLINA</t>
  </si>
  <si>
    <t>CONSTRUCCION SOLUCIONES SANITARIAS DIVERSOS SECTORES MOLINA</t>
  </si>
  <si>
    <t>ASISTENCIA TÉCNICA PARA PROYECTOS DE SANEAMIENTO SANITARIO, COMUNA DE SAGRADA FAMILIA</t>
  </si>
  <si>
    <t>VILLA ALEGRE</t>
  </si>
  <si>
    <t>CONTRATACIÓN ASISTENCIA TÉCNICA PMB PARA VILLA ALEGRE</t>
  </si>
  <si>
    <t>ASISTENCIA TÉCNICA PARA EL DESARROLLO DE PROYECTOS DE SANEAMIENTO SANITARIO SECTOR SANTA INES BOCA SUR Y PJE.EL ESFUERZO MICHAIHUE SAN PEDRO DE LA PAZ</t>
  </si>
  <si>
    <t>ASISTENCIA TÉCNICA PARA LA ELABORACION DE PROYECTOS DE AGUA PARA EL CONSUMO HUMANO AÑO 2018</t>
  </si>
  <si>
    <t>TOMÉ</t>
  </si>
  <si>
    <t>EXTENSIÓN RED DE ALCANTARILLADO DE AGUAS SERVIDAS DIVERSAS CALLES SECTOR BELLAVISTA, COMUNA DE TOMÉ (SEGUNDA ETAPA)</t>
  </si>
  <si>
    <t>ASISTENCIA TECNICA PARA PROYECTOS DEL AMBITO SANITARIO EN DIVERSOS SECTORES DE LA COMUNA DE TOMÉ</t>
  </si>
  <si>
    <t>CONSTRUCCIÓN SOLUCIONES INDIVIDUALES DE AP SECTORES AGUA SANTA – PEÑABLANCA, LAS OBRAS Y LO NIEVE</t>
  </si>
  <si>
    <t>TUCAPEL</t>
  </si>
  <si>
    <t>ABASTECIMIENTO DE AGUA POTABLE RURAL SECTOR EL ARENAL, COMUNA DE TUCAPEL</t>
  </si>
  <si>
    <t>CONSTRUCCIÓN POZO Y ESTANQUE APR EL POLIGONO DE ESTACIÓN YUMBEL</t>
  </si>
  <si>
    <t>ESTUDIO SANEAMIENTO SANITARIO VILLA LOS ARTESANOS DE NINHUE</t>
  </si>
  <si>
    <t>CONSTRUCCION PLANTA ELEVADORA DE AGUAS SERVIDAS POBLACION LA VIÑITA PORTEZUELO</t>
  </si>
  <si>
    <t>ABASTECIMIENTO DE AGUA POTABLE SECTOR EL CASINO, QUILLÓN.</t>
  </si>
  <si>
    <t>ASISTENCIA TÉCNICA PROGRAMA DE SANEAMIENTO RURAL</t>
  </si>
  <si>
    <t>RÁNQUIL</t>
  </si>
  <si>
    <t>SANEAMIENTO SANITARIO VARIOS SECTORES COMUNA DE RANQUIL</t>
  </si>
  <si>
    <t>SOLUCIONES DE ABASTOS INTEGRADOS DE AGUA POTABLE PARA FAMILIAS DE PUENTE BASAS CHICO, PURRANQUE Y QUIÑENAHUIN</t>
  </si>
  <si>
    <t>GORBEA</t>
  </si>
  <si>
    <t>PLAN ABASTO ARAUCANIA, SECTOR 4TA FAJA, COMUNA DE GORBEA</t>
  </si>
  <si>
    <t>ABASTO DE AGUA POTABLE COMUNIDAD INDÍGENA JUAN DE DIOS NAMUNCURA</t>
  </si>
  <si>
    <t>TOLTÉN</t>
  </si>
  <si>
    <t>VILCúN</t>
  </si>
  <si>
    <t>ABASTO DE AGUA POTABLE COMUNIDAD JOSE ALONQUEO B SECTOR LLAMUCO GRUPO 1</t>
  </si>
  <si>
    <t>VILCÚN</t>
  </si>
  <si>
    <t>MEJORAMIENTO Y REGULARIZACIÓN PLANTA DE TRATAMIENTO DE AGUAS SERVIDAS, LOCALIDAD DE SAN PATRICIO</t>
  </si>
  <si>
    <t>CURACAUTÍN</t>
  </si>
  <si>
    <t>ASISTENCIA TÉCNICA PARA DISEÑO DE PROYECTOS DE SANEAMIENTO SANITARIO, COMUNA CURACAUTIN</t>
  </si>
  <si>
    <t>ERCILLA</t>
  </si>
  <si>
    <t>ABASTO DE AGUA POTABLE COMUNIDAD INDIGENA REQUEM CABRAPAN</t>
  </si>
  <si>
    <t>ASISTENCIA TECNICA PARA FORMULACIÓN DE CARTERA DE PROYECTOS DE ABASTOS DE AGUA POTABLE, DIVERSOS SECTORES DE LA COMUNA DE LONQUIMAY</t>
  </si>
  <si>
    <t>TRAIGUÉN</t>
  </si>
  <si>
    <t>ASISTENCIA TÉCNICA PARA DESARROLLAR PROYECTOS DE SANEAMIENTO SANITARIO EN LA COMUNA DE TRAIGUEN</t>
  </si>
  <si>
    <t>A.M. NAHUELBUTA</t>
  </si>
  <si>
    <t>ASISTENCIA TÉCNICA PARA APOYO PROFESIONAL EN PROYECTOS DEL FONDO DE CONVERGENCIA REGIONAL, PROVINCIA DE MALLECO</t>
  </si>
  <si>
    <t>A.M. DE ALCALDES MAPUCHES</t>
  </si>
  <si>
    <t>EXTENSION RED AGUA POTABLE EN CAMINO VECINAL EL ENCANTO, COLONIA ALERCE, PUERTO MONTT</t>
  </si>
  <si>
    <t>CONSTRUCCIÓN POZO PROFUNDO SECTOR LOS BAJOS BEATAS</t>
  </si>
  <si>
    <t>FACTIBILIZACIÓN SANITARIA 135 VIVIENDAS LOTEO ALTA ESPERANZA</t>
  </si>
  <si>
    <t>SANEAMIENTO SANITARIO JUAN PABLO II COMUNA DE CHONCHI</t>
  </si>
  <si>
    <t>GENERACION DE PERFILES DE PROYECTOS DE SANEMIENTO SANITARIO DE LA COMUNA DE QUELLON</t>
  </si>
  <si>
    <t>ASISTENCIA TÉCNICA EN GESTIÓN DE RESIDUOS SÓLIDOS DOMICILIARIOS PARA LA COMUNAS DE PALENA CHAITÉN Y FUTALEUFÚ</t>
  </si>
  <si>
    <t>CATASTRO PARA BENEFICIARIOS DE TÍTULOS DE DOMINIO, TERRITORIOS 1, 2, 3 Y 4, COMUNA DE CERRO NAVIA, PRIMERA ETAPA</t>
  </si>
  <si>
    <t>INDEPENDENCIA</t>
  </si>
  <si>
    <t>II ETAPA PROGRAMA RECUPERACIÓN DE CITÉS Y PASAJES, INDEPENDENCIA</t>
  </si>
  <si>
    <t>SISTEMATIZACIÓN Y ANÁLISIS TÉCNICO ELÉCTRICO PARA CONSULTORIOS MUNICIPALES</t>
  </si>
  <si>
    <t>INSTALACIÓN MONOPOSTES LED DIVERSOS SECTORES, COMUNA DE LA FLORIDA</t>
  </si>
  <si>
    <t>LO ESPEJO</t>
  </si>
  <si>
    <t>SOLUCIÓN INTEGRAL PARA MICRO-BASURALES DE LA COMUNA DE LO ESPEJO</t>
  </si>
  <si>
    <t>MACUL</t>
  </si>
  <si>
    <t>ASISTENCIA TÉCNICA PARA EL DESARROLLO DE SOLUCIONES ALTERNATIVAS PARA AGUAS LLUVIAS UNIDADES VECINALES 3: 4 :5 :9</t>
  </si>
  <si>
    <t>ASISTENCIA TÉCNICA PARA LA ELABORACIÓN DE PROYECTOS ESTRATÉGICOS PARA LA COMUNA DE MACUL</t>
  </si>
  <si>
    <t>PEÑALOLÉN</t>
  </si>
  <si>
    <t>ESTUDIO DE PREFACTIBILIDAD PARA LA REDUCCIÓN Y TRATAMIENTO DE RESIDUOS VEGETALES Y ORGÁNICOS PROVENIENTES DE FERIAS LIBRES DE LA COMUNA DE PEÑALOLEN</t>
  </si>
  <si>
    <t>SOLUCIONES DE AGUA POTABLE Y ALCANTARILLADO PARA FAMILIAS UNIDADES VECINALES N° 3. Y 4 SECTOR PEÑALOLEN ALTO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</si>
  <si>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</si>
  <si>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</si>
  <si>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CATASTRO BENEFICIARIOS DE TITULO DOMINIO Y SANEAMIENTO SANITARIO DIVERSOS SECTORES, COMUNA SAN MIGUEL</t>
  </si>
  <si>
    <t>ASESORÍA TÉCNICA PROYECTOS DE MEDIO AMBIENTE, COMUNA DE BUIN</t>
  </si>
  <si>
    <t>REPARACIÓN Y MEJORAMIENTO PLANTA DE TRATAMIENTO DE AGUAS SERVIDAS LOCALIDAD MARÍA PINTO</t>
  </si>
  <si>
    <t>REPARACIÓN Y MEJORAMIENTO PLANTA DE TRATAMIENTO DE AGUAS SERVIDAS LOCALIDAD SAN ENRIQUE</t>
  </si>
  <si>
    <t>DIAGNÓSTICO DE LA SITUACIÓN LEGAL Y DE HABITABILIDAD, SEGÚN LEY DEL MONO, EN DIVERSOS SECTORES DE LA COMUNA DE MARÍA PINTO</t>
  </si>
  <si>
    <t>CATASTRO PARA BENEFICIARIOS DE TITULOS DE DOMINIO Y LEY DEL MONO, DIVERSOS SECTORES EL MONTE</t>
  </si>
  <si>
    <t>PEÑAFLOR</t>
  </si>
  <si>
    <t>DISEÑO DE UNA CARTERA DE PROYECTOS ESTRATÉGICOS EN LA COMUNA DE PEÑAFLOR</t>
  </si>
  <si>
    <t>A.CH.M</t>
  </si>
  <si>
    <t>ASISTENCIA TÉCNICA PARA EL DIAGNÓSTICO OPERACIONAL DE APR EN COMUNAS RURALES DE LA REGIÓN METROPOLITANA</t>
  </si>
  <si>
    <t>A.M. CIUDAD SUR</t>
  </si>
  <si>
    <t>DIAGNÓSTICO DE PROBLEMAS MEDIOAMBIENTALES Y GENERACIÓN DE CARTERA DE PROYECTOS PARA ÁREAS LIMÍTROFES DE LAS COMUNAS DE LA ASOC. MUNICIPIOS CIUDAD SUR</t>
  </si>
  <si>
    <t>CAMARONES</t>
  </si>
  <si>
    <t>ASISTENCIA TÉCNICA PROYECTOS DE ENERGIZACIÓN SUSTENTABLE EN LA COMUNA DE CAMARONES</t>
  </si>
  <si>
    <t>SANEAMIENTO DE TITULOS DE DOMINIO DIVERSOS SECTORES URBANOS Y RURALES DE LA COMUNA DE CALBUCO PRIMERA ETAPA</t>
  </si>
  <si>
    <t>ASISTENCIA TÉCNICA PARA LA OPERACIÓN DEL RELLENO SANITARIO PROVINCIAL PUERTO VARAS</t>
  </si>
  <si>
    <t>CONSTRUCCIÓN SISTEMA DE AGUA POTABLE RURAL DE DUCÁN</t>
  </si>
  <si>
    <t>ASISTENCIA LEGAL PARA REGULARIZACION Y SANEAMIENTO DE TERRENOS URBANOS Y RURALES, COMUNA DE CURACO DE VELEZ</t>
  </si>
  <si>
    <t>QUEILÉN</t>
  </si>
  <si>
    <t>CREACIÓN DE DIVERSOS PROYECTOS DE INFRAESTRUCTURA PÚBLICA Y DE SANEAMIENTO SANITARIO, COMUNA DE QUEILÉN</t>
  </si>
  <si>
    <t>ASISTENCIA TÉCNICA DE SANEAMIENTO SANITARIO, COMUNA DE QUEMCHI.</t>
  </si>
  <si>
    <t>APOYO DE PROFESIONALES PARA LA ELABORACIÓN DE DIVERSOS PROYECTOS COMUNA DE QUINCHAO</t>
  </si>
  <si>
    <t>CONSTRUCCION POZO PROFUNDO SECTOR POZA BLANCA, COMUNA DE PURRANQUE</t>
  </si>
  <si>
    <t>A. DESARROLLO INTERCOMUNAL DE CHILOÉ</t>
  </si>
  <si>
    <t>ASISTENCIA TÉCNICA PARA PROGRAMA GESTIÓN DE RSD CHILOE</t>
  </si>
  <si>
    <t>CONTRATACION DE PROFESIONALES PARA GENERACION DE PROYECTOS DE ENERGIZACION</t>
  </si>
  <si>
    <t>CONTINUACION III: ELABORACIÓN SOLUCIONES SANITARIAS Y ASISTENCIA EN EJECUCION DE OBRAS DE SANEAMIENTO SANITARIO DE COCHRANE</t>
  </si>
  <si>
    <t>ASISTENCIA TÉCNICA SANITARIA</t>
  </si>
  <si>
    <t>A.REGIONAL DE MUNICIPALIDADES DE MAGALLANES Y ANTÁRTICA CHILENA</t>
  </si>
  <si>
    <t>SANTIAGO</t>
  </si>
  <si>
    <t>“ASISTENCIA TÉCNICA PARA LA ELABORACIÓN DE NORMAS DE INTERVENCIÓN DE LAS ZONAS TÍPICAS DE LA COMUNA DE SANTIAGO”</t>
  </si>
  <si>
    <t>LA PINTANA</t>
  </si>
  <si>
    <t>MEJORAMIENTO DE ILUMINACIÓN CALLE VIOLETA PARRA</t>
  </si>
  <si>
    <t>ASISTENCIA TÉCNICA, RESIDUOS SÓLIDOS DOMICILIARIOS, COMUNA DE LO PRADO</t>
  </si>
  <si>
    <t>ÑUÑOA</t>
  </si>
  <si>
    <t>INSTALACIÓN LUMINARIAS PEATONALES LED EN CALLES GRECIA Y EDUARDO CASTILLO VELASCO</t>
  </si>
  <si>
    <t>CATASTRO PARA BENEFICIARIOS DE TÍTULOS DE DOMINIO, LEY DEL MONO Y CON DEFICIT SANITARIO, DIVERSOS SECTORES, COLINA</t>
  </si>
  <si>
    <t>A. M. DE CHILE (AMUCH)</t>
  </si>
  <si>
    <t>CONTINUACIÓN III: CONTRATACIÒN DE PROFESIONALES PARA ELABORACION DE PROYECTOS AÑO 2017 EN LA COMUNA DE HUARA”</t>
  </si>
  <si>
    <t>CONSTRUCCIÓN DE POZO PROFUNDO EN SECTOR RURAL DE IMULFUDI - PILFE TRANA, COMUNA DE LANCO</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</si>
  <si>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</si>
  <si>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</si>
  <si>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</si>
  <si>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A.M. REGION DE LOS RÍOS</t>
  </si>
  <si>
    <t>ASISITENCIA TÉCNICA REGIÓN DE LOS RÍOS</t>
  </si>
  <si>
    <t>A.M. CORDILLERA DE LA COSTA COMUNAS DE CORRAL - LA UNION</t>
  </si>
  <si>
    <t>MEJORAMIENTO PLANTA DE TRATAMIENTO DE AGUAS SERVIDAS SAN PEDRO DE ATACAMA</t>
  </si>
  <si>
    <t>A.M. DE LA REGION DE ANTOFAGASTA</t>
  </si>
  <si>
    <t>DISEÑO DE SOLUCIONES SANITARIA Y DESARROLLO DE PROYECTOS INTEGRALES DE URBANIZACIÓN BASE II, DE LA REGIÓN ANTOFAGASTA</t>
  </si>
  <si>
    <t>CONSTRUCCIÓN 2 UD VTF JARDINES INFANTILES ALICANTO Y VIÑITAS DEL PALOMAR</t>
  </si>
  <si>
    <t>CONSTRUCCIÓN 2 UD VTF JARDINES INFANTILES CORONA DEL INCA Y GOTITAS DEL DESIERTO</t>
  </si>
  <si>
    <t>CONSTRUCCIÓN 2 UD VTF JARDINES INFANTILES CANTARITO DE GREDA, PUNTA NEGRA Y AGUAS BLANCAS</t>
  </si>
  <si>
    <t>CALDERA</t>
  </si>
  <si>
    <t>ASISTENCIA TÉCNICA DE PROFESIONALES PARA EL ESTUDIO Y DISEÑOS DE PROYECTOS DE INGENIERÍA.</t>
  </si>
  <si>
    <t>DIEGO DE ALMAGRO</t>
  </si>
  <si>
    <t>ASISTENCIA TÉCNICA CREACIÓN DE PROYECTOS MUNICIPALIDAD DE DIEGO DE ALMAGRO 2018</t>
  </si>
  <si>
    <t>CONSTRUCCION CASETAS SANITARIAS VALLE DEL TRANSITO</t>
  </si>
  <si>
    <t>INSTALACIÓN DE LUMINARIAS SOLARES SECTOR SAN FELIX , LOS CANALES</t>
  </si>
  <si>
    <t>MEJORAMIENTO RED DE AGUA POTABLE POBLACION SANTA ROSA DE MAITENCILLO, COMUNA DE FREIRINA</t>
  </si>
  <si>
    <t>CONSTRUCCIÓN TALUD ORGÁNICO POB. LOS OLIVOS, HUASCO BAJO</t>
  </si>
  <si>
    <t>CONSTRUCCION SUMIDEROS VARIOS SECTORES HUASCO</t>
  </si>
  <si>
    <t>URBANIZACIÓN LOCALIDAD DE PELICANA Y AMPLIACIÓN DEL APR DE GABRIELA MISTRAL</t>
  </si>
  <si>
    <t>ASISTENCIA TÉCNICA PARA LA ELABORACIÓN DE PROYECTOS DE SANEAMIENTO SANITARIOS Y APR ALTERNATIVOS ,EN LA COMUNA DE ANDACOLLO.</t>
  </si>
  <si>
    <t>SANEAMIENTO SANITARIO SECTOR LO OGALDE Y LOS CORRALONES, CANELA BAJA</t>
  </si>
  <si>
    <t>RÍO HURTADO</t>
  </si>
  <si>
    <t>CONTRATACIÓN DE PROFESIONALES ASISTENCIA TÉCNICA PARA CREACIÓN DE PROYECTOS, COMUNA DE RÍO HURTADO</t>
  </si>
  <si>
    <t>CASABLANCA</t>
  </si>
  <si>
    <t>ASISTENCIA TÉCNICA GESTIÓN INTEGRAL DE RESIDUOS</t>
  </si>
  <si>
    <t>QUILLOTA</t>
  </si>
  <si>
    <t>CONSTRUCCIÓN ALCANTARILLADO POBLACION DIEGO PORTALES QUILLOTA.</t>
  </si>
  <si>
    <t>CONSTRUCCIÓN DE CONEXIONES DE VIVIENDA A RED DE ALCANTARILLADO PUBLICO (UD EXISTENTE)</t>
  </si>
  <si>
    <t>GENERAR PROYECTOS PMB PARA LA COMUNA DE LAS CABRAS</t>
  </si>
  <si>
    <t>NORMALIZACIÓN ALCANTARILLADO VILLAS AMERICA, VENECIA Y SUECIA, COMUNA REQUINOA</t>
  </si>
  <si>
    <t>CHÉPICA</t>
  </si>
  <si>
    <t>MEJORAMIENTO SEGURIDAD CIUDADANA EN BIENES NACIONALES DE USO PUBLICO, COMUNA DE CHEPICA</t>
  </si>
  <si>
    <t>CONSTITUCIÓN</t>
  </si>
  <si>
    <t>REPARACION SISTEMA ALCANTARILLADO SANTA OLGA</t>
  </si>
  <si>
    <t>ASESORÍA PROFESIONAL PARA FORMULACIÓN Y GENERACIÓN DE INICIATIVAS DE SANEAMIENTO SANITARIO EN DIVERSOS SECTORES RURALES DE LA COMUNA DE CUREPTO.</t>
  </si>
  <si>
    <t>EMPEDRADO</t>
  </si>
  <si>
    <t>SANEAMIENTO SANITARIO COMUNA DE EMPEDRADO</t>
  </si>
  <si>
    <t>RÍO CLARO</t>
  </si>
  <si>
    <t>ASISTENCIA TÉCNICA PROYECTOS SANEAMIENTO SANITARIO, COMUNA DE RÍO CLARO</t>
  </si>
  <si>
    <t>CONSTRUCCION RED DE ALCANTARILLADO VILLA EL GLOBO MOLINA</t>
  </si>
  <si>
    <t>VICHUQUÉN</t>
  </si>
  <si>
    <t>ASESORÍA TÉCNICA PARA PROYECTOS DE SANEAMIENTO SANITARIO, COMUNA DE VICHUQUÉN</t>
  </si>
  <si>
    <t>ASISTENCIA TÉCNICA PROYECTOS SANITARIOS COMUNA DE PARRAL</t>
  </si>
  <si>
    <t>GENERACIÓN DE PROYECTOS SANEAMIENTO SANITARIO DIFERENTES SECTORES DE FLORIDA</t>
  </si>
  <si>
    <t>ASISTENCIA TÉCNICA PARA LA GENERACIÓN DE PROYECTOS PMB COMUNA DE CONTULMO</t>
  </si>
  <si>
    <t>ASISTENCIA TÉCNICA PARA LA FORMULACIÓN DE PROYECTOS DE CARENCIAS SANITARIAS : ELEUTERIO RAMÍREZ, INÉS DE SUÁREZ, CHILLANCITO, HERAS Y BULNES</t>
  </si>
  <si>
    <t>ASISTENCIA TECNICA SOLUCIONES SANITARIAS Y URBANIZACION LOTE E, COMUNA DE LOS ÁLAMOS</t>
  </si>
  <si>
    <t>CONSTRUCCIÓN SISTEMA DE AGUA POTABLE RURAL LOS CHORRILLOS, LAJA</t>
  </si>
  <si>
    <t>AGUA POTABLE RURAL COMUNIDAD FUNDO LA SUERTE</t>
  </si>
  <si>
    <t>PROGRAMA ASISTENCIA TECNICA PARA GENERACIÓN DE PROYECTOS, DIVERSOS SECTORES DE QUILACO</t>
  </si>
  <si>
    <t>ASISTENCIA TÉCNICA ESTUDIOS DE APR Y SANEAMIENTOS SANITARIOS DE DIVERSOS SECTORES DE QUILLECO</t>
  </si>
  <si>
    <t>SAN ROSENDO</t>
  </si>
  <si>
    <t>ASISTENCIA TECNICA PARA LA GENERACIÓN DE PROYECTOS QUE MEJOREN LA CALIDAD DE VIDA DE LOS HABITANTES DE LA COMUNA</t>
  </si>
  <si>
    <t>ABASTECIMIENTO DE AGUA POTABLE RURAL SECTOR LAS LOMAS DE TUCAPEL, COMUNA DE TUCAPEL</t>
  </si>
  <si>
    <t>ABASTECIMIENTO DE AGUA POTABLE RURAL SECTOR HUEQUETE, COMUNA DE TUCAPEL</t>
  </si>
  <si>
    <t>ALTO BIOBÍO</t>
  </si>
  <si>
    <t>DISEÑO SANEAMIENTO SANITARIO ESTABLECIMIENTOS EDUCACIONALES ALTO BIOBIO</t>
  </si>
  <si>
    <t>SOLUCIONES INDIVIDUALES DE AGUA POTABLE RURAL SECTOR FLOR DE ÑIQUEN, COMUNA DE ÑIQUEN.</t>
  </si>
  <si>
    <t>ABASTO INDIVIDUAL AGUA POTABLE SECTOR CARDAL , COMUNA DE PINTO</t>
  </si>
  <si>
    <t>ABASTECIMIENTO DE AGUA POTABLE SECTOR EL SIFÓN</t>
  </si>
  <si>
    <t>CONSTRUCCIÓN SOLUCIÓN INDIVIDUAL DE AGUA POTABLE, SECTOR LA AURORA I</t>
  </si>
  <si>
    <t>CONSTRUCCIÓN SOLUCIONES INDIVIDUALES DE POZOS PARA AGUA POTABLE VIVIENDAS RURALES SECTOR COTRAUCÓ, COMUNA DE SAN IGNACIO</t>
  </si>
  <si>
    <t>SAN NICOLÁS</t>
  </si>
  <si>
    <t>EXTENSIÓN SISTEMA AGUA POTABLE RURAL SECTOR LOS AROMOS, COMUNA DE SAN NICOLAS</t>
  </si>
  <si>
    <t>YUNGAY</t>
  </si>
  <si>
    <t>ASISTENCIA TÉCNICA EQUIPO MULTIDISCIPLINARIO PARA EL DESARROLLO DE PROYECTOS, EN LA COMUNA DE YUNGAY.</t>
  </si>
  <si>
    <t>A.M. REGIÓN BIO BIO</t>
  </si>
  <si>
    <t>ABASTO DE AGUA POTABLE SECTOR UNIÓN CAMPESINA Y LA QUINTANA</t>
  </si>
  <si>
    <t>ABASTO DE AGUA POTABLE COMUNIDAD INDÍGENA IGNACIO MARIANO</t>
  </si>
  <si>
    <t>ABASTO DE AGUA POTABLE COMUNIDAD INDÍGENA PEDRO SANDOVAL</t>
  </si>
  <si>
    <t>ABASTO DE AGUA POTABLE SECTOR CORDELIA</t>
  </si>
  <si>
    <t>ABASTO DE AGUA POTABLE COMUNIDAD JOSE LLANCAO GRUPO 2 SECTOR LLAMUCO</t>
  </si>
  <si>
    <t>ABASTO DE AGUA POTABLE SECTOR LOS TILOS Y OTROS</t>
  </si>
  <si>
    <t>ABASTO DE AGUA COMITÉ PROADELANTO HUAMAQUI CENTRO</t>
  </si>
  <si>
    <t>AGUA PARA EL BUEN VIVIR DIVERSOS SECTORES RURALES, ANGOL</t>
  </si>
  <si>
    <t>CONTRATACIÓN DE PROFESIONALES PARA ASISTENCIA TÉCNICA EN ABASTOS DE AGUA POTABLE EN SECTORES RURALES DE LA CORDILLERA DE NAHUELBUTA, ANGOL</t>
  </si>
  <si>
    <t>COLLIPULLI</t>
  </si>
  <si>
    <t>CONSTRUCCIÓN SISTEMA PROFUNDO DE ABASTO DE AGUA SECTOR CANADÁ, COLLIPULLI</t>
  </si>
  <si>
    <t>ASISTENCIA TÉCNICA PARA LA GENERACION DE CARTERA DE PROYECTOS DE SANEAMIENTO SANITARIO EN ESCUELAS, POSTAS Y OTROS RECINTOS MUNICIPALES</t>
  </si>
  <si>
    <t>CONSTRUCCION REDES ALCANTARILLADO Y PEAS, SECTOR LAS BRISAS, LONQUIMAY</t>
  </si>
  <si>
    <t>CONSTRUCCION REDES DE AGUA POTABLE SECTOR LAS BRISAS , LONQUIMAY</t>
  </si>
  <si>
    <t>RENAICO</t>
  </si>
  <si>
    <t>ABASTOS DE AGUA POTABLE, SECTOR EL LABRADOR, COMUNA DE RENAICO</t>
  </si>
  <si>
    <t>ABASTO DE AGUA POTABLE SECTOR EL ALMENDRO I, COMUNA DE RENAICO</t>
  </si>
  <si>
    <t>ABASTO DE AGUA POTABLE SECTOR EL ALMENDRO III, COMUNA DE RENAICO</t>
  </si>
  <si>
    <t>ABASTO DE AGUA POTABLE SECTOR CHANCO MARIGUAL ALTO</t>
  </si>
  <si>
    <t>A.M. MALLECO NORTE</t>
  </si>
  <si>
    <t>ASISTENCIA TECNICA PARA ELABORACIÓN DE PROYECTOS EN COMUNAS PERTENECIENTES A AMCAM 2018</t>
  </si>
  <si>
    <t>A.M. CORDILLERANAS DE LA ARAUCANÍA</t>
  </si>
  <si>
    <t>ASISTENCIA LEGAL PARA REGULARIZACION Y SANEAMIENTO DE TERRENOS VARIOS SECTORES RURALES Y/O URBANOS DE LAS COMUNAS QUE INTEGRAN LA ASOC. DE MUNICIPIOS</t>
  </si>
  <si>
    <t>CONSULTORÍA PARA LA REGULARIZACIÓN Y SANEAMIENTO SANITARIO DE ESTABLECIMIENTOS EDUCACIONALES MUNICIPALES RURALES DE LA ASOCIACION CORDILLERA ARAUCANI</t>
  </si>
  <si>
    <t>TERCER TRIMESTRE</t>
  </si>
  <si>
    <t>JUAN CARLOS AGUIRRE LORCA</t>
  </si>
  <si>
    <t>JORGE MENDIETA CASTRO</t>
  </si>
  <si>
    <t>JUAN CARLOS  MAMANI CHURATA</t>
  </si>
  <si>
    <t>JORGE ALFREDO GARY CHECURA</t>
  </si>
  <si>
    <t>JUAN CARLOS IGNACIO TICUNA</t>
  </si>
  <si>
    <t>JHONNY MAURICIO ROCHA ABARCA</t>
  </si>
  <si>
    <t>OSCAR JAIRO VALENCIA TORRES</t>
  </si>
  <si>
    <t>EDGARDO HERNANDEZ TORO</t>
  </si>
  <si>
    <t>SENÉN DURAN CISTERNAS</t>
  </si>
  <si>
    <t>REGIÓN DE ANTOFAGASTA</t>
  </si>
  <si>
    <t>ASOCIACION REGIONAL MUNICIPIOS ANTOFAGASTA</t>
  </si>
  <si>
    <t>DISEÑO DE SOLUCIONES SANITARIA Y  DESARROLLO DE PROYECTOS INTEGRALES DE URBANIZACIÓN BASE II, DE LA REGIÓN ANTOFAGASTA</t>
  </si>
  <si>
    <t>CRISTIAN MARTIN QUINTANA</t>
  </si>
  <si>
    <t>IVAN ALEJANDRO  GLASER SORIANO</t>
  </si>
  <si>
    <t>WILLIAMS ADOLFO CORTES MARTINEZ</t>
  </si>
  <si>
    <t>EDUARDO PATRICIO MORALES PIÑA</t>
  </si>
  <si>
    <t>PAOLA ANDREA OJEDA CARRILLO</t>
  </si>
  <si>
    <t>RAFAEL ARTURO GONZÁLEZ PÉREZ</t>
  </si>
  <si>
    <t>RICARDO NICOLÁS VERGARA JACOBO</t>
  </si>
  <si>
    <t>“ASISTENCIA TÉCNICA DE PROFESIONALES  PARA EL ESTUDIO Y DISEÑOS DE PROYECTOS DE INGENIERÍA”.</t>
  </si>
  <si>
    <t>DAMARYS FERNANDA  LAGUNAS ARAYA</t>
  </si>
  <si>
    <t>RUBEN ROBERTO MONARDES PONCE</t>
  </si>
  <si>
    <t>VICTOR MANUEL GONZALEZ  VARAS</t>
  </si>
  <si>
    <t>MARIO ANDRES  LAZO JOFRE</t>
  </si>
  <si>
    <t>JENNIFER SOLANGE VALDES PEZO</t>
  </si>
  <si>
    <t>CLAUDIO  DELGADO FIGUEROA</t>
  </si>
  <si>
    <t>ASISTENCIA TECNICA PARA GENERACIÓN DE PROYECTOS VARIAS LOCALIDADES DE LA COMUNA DE LA HIGUERA – PERIODO 2018</t>
  </si>
  <si>
    <t>PABLO IGNACIO GERALDO ZUÑIGA</t>
  </si>
  <si>
    <t>RODRIGO ANDRES  CAMPOS GONZALEZ</t>
  </si>
  <si>
    <t>CARLOS ERNESTO  PIZARRO RIVERA</t>
  </si>
  <si>
    <t>FÉLIX ARMANDO OLIVARES PEREIRA</t>
  </si>
  <si>
    <t>GONZALO JOSÉ  ARIAS ROJAS</t>
  </si>
  <si>
    <t>SOLUCIONES GLOBALES S.A.</t>
  </si>
  <si>
    <t>MONTAJES ELÉCTRICOS Y CONSTRUCCIÓN LIMITADA</t>
  </si>
  <si>
    <t>BIOAQUA</t>
  </si>
  <si>
    <t>JORDAN JULIO PASTEN ADAOS</t>
  </si>
  <si>
    <t>CONTRATACIÓN DE PROFESIONALES  ASISTENCIA TÉCNICA PARA CREACIÓN DE PROYECTOS, COMUNA DE RÍO HURTADO</t>
  </si>
  <si>
    <t>FERNANDO ANDRES VELIZ PASTEN</t>
  </si>
  <si>
    <t>ULISES YOVANY VERGARA REYES</t>
  </si>
  <si>
    <t>DIEGO BONILLA ALVARADO</t>
  </si>
  <si>
    <t>CAROLINA MARAGAÑO TRONCOSO</t>
  </si>
  <si>
    <t>ANITA OLGUIN JELDEZ</t>
  </si>
  <si>
    <t>CHRISTIAN FREDDY  MATURANA VARGAS</t>
  </si>
  <si>
    <t>ALEXA CATALINA  GONZALEZ CARRASCO</t>
  </si>
  <si>
    <t>BENJAMÍN ALBERTO  SOTO VALENZUELA</t>
  </si>
  <si>
    <t>LUIS ALEJANDRO RUZ COLLAO</t>
  </si>
  <si>
    <t>MANUEL HELIO CORONADO CORREA</t>
  </si>
  <si>
    <t>ANDREA ELIZABETH VERA MORA</t>
  </si>
  <si>
    <t>GONZALO ANDRES  BENAVIDES OYEDO</t>
  </si>
  <si>
    <t>PABLO VASQUEZ CHAVEZ</t>
  </si>
  <si>
    <t>DEBORA GODOY OLIVARES</t>
  </si>
  <si>
    <t>LEOPOLDO ORELLANA ARAVENA</t>
  </si>
  <si>
    <t>"ASISTENCIA TÉCNICA GENERACION DE SOLUCIONES SANITARIAS PARA ZONAS URBANAS Y RURALES    COMUNA DE GRANEROS”</t>
  </si>
  <si>
    <t>GUILLERMO ANTONIO  NEIRA  CORTES</t>
  </si>
  <si>
    <t>JERHARD ISMAEL OJEDA MORENO</t>
  </si>
  <si>
    <t>RADOMIRO  NUÑEZ ARAYA NUÑEZ ARAYA</t>
  </si>
  <si>
    <t>CLAUDIO ANDRES BUSTAMANTE CARVAJAL  </t>
  </si>
  <si>
    <t>ASISTENCIA TECNICA GENERACION DE PROYECTOS SANITARIOS DIVERSOS SECTORES, COMUNA DE CHEPICA</t>
  </si>
  <si>
    <t>ROBERTO ANDRES RAMIREZ FLORES</t>
  </si>
  <si>
    <t>MARÍA CECILIA  CARES VILCHES</t>
  </si>
  <si>
    <t>LUIS FRANCISCO ANDRADE ALARCON</t>
  </si>
  <si>
    <t>FELIPE ANDRES DONOSO TAPIA</t>
  </si>
  <si>
    <t>SEBASTIAN ANDRES CACERES ZUÑIGA</t>
  </si>
  <si>
    <t>JUAN ENRIQUE GONZALEZ LEIVA</t>
  </si>
  <si>
    <t>RODRIGO ARMANDO GOMEZ NUÑEZ</t>
  </si>
  <si>
    <t>ANGELA FRANCISCA ADASME OPAZO</t>
  </si>
  <si>
    <t>CARLOS ROBERTO DÍAZ AVENDAÑO  </t>
  </si>
  <si>
    <t>MARIA FRANCISCA SIMPSON QUEIROLO</t>
  </si>
  <si>
    <t>CONSULTORA EN ARQUITECTURA Y CONSTRUCCION LTDA.</t>
  </si>
  <si>
    <t>DAVID  GUERRERO VALENZUELA</t>
  </si>
  <si>
    <t>STEPHANIE ANDREA ESPINOZA  MORALES</t>
  </si>
  <si>
    <t>CONRADO NELSON LEIVA GUTIERREZ</t>
  </si>
  <si>
    <t>PAULINA CONSTANZA LOYOLA FERNANDEZ</t>
  </si>
  <si>
    <t>7202181007-C</t>
  </si>
  <si>
    <t>ASESORÍA  PROFESIONAL  PROYECTOS SANEAMIENTO SANITARIO, DÉFICIT HÍDRICO, INFRAESTRUCTURA, CONECTIVIDAD Y ENERGIZACIÓN, DIVERSAS LOCALIDADES COMUNA DE</t>
  </si>
  <si>
    <t>RAIMUNDO JOSÉ CRISTÓBAL MARÍN GARAY</t>
  </si>
  <si>
    <t>JESÚS FRANCISCO ATECA MARTÍNEZ</t>
  </si>
  <si>
    <t>JAIME ALBERTO CORTES POBLETE</t>
  </si>
  <si>
    <t>JORGE LUIS DURAN REYES  </t>
  </si>
  <si>
    <t>CONSTANZA ROSARIO CARRASCO PIZARRO</t>
  </si>
  <si>
    <t>TOMAS  PELLIZZARI HERBAGE</t>
  </si>
  <si>
    <t>CLAUDIA  BELTRAN GUERRERO</t>
  </si>
  <si>
    <t>MANUEL ROJAS VALENZUELA</t>
  </si>
  <si>
    <t>LUIS ESTEBAN BELMAR GODOY</t>
  </si>
  <si>
    <t>MORAIMA JEANNETTE ITURRA ITURRA</t>
  </si>
  <si>
    <t>DANIELA ANDREA MORAGA CANCINO</t>
  </si>
  <si>
    <t>REINALDO KUNSTMANN ROSALES</t>
  </si>
  <si>
    <t>PATRICIA ISABEL ARAYA ZUÑIGA</t>
  </si>
  <si>
    <t>RICHARD GOMEZ ORELLANA  </t>
  </si>
  <si>
    <t>JUAN ESTEBAN ACUÑA ULLOA  </t>
  </si>
  <si>
    <t>JONATHAN DURÁN  DURÁN</t>
  </si>
  <si>
    <t>JOSE MANUEL CONSTANZO  GONZALEZ</t>
  </si>
  <si>
    <t>ASISTENCIA TÉCNICA PARA FORMULACIÓN Y EVALUACIÓN DE PROYECTOS DE INFRAESTRUCTURA SANITARIA EN VARIAS LOCALIDADES, COMUNA DE ARAUCO.  </t>
  </si>
  <si>
    <t>ARTURO LINDORFO CASTILLO ARAVENA  </t>
  </si>
  <si>
    <t>JAIME  NAIN SAAVEDRA</t>
  </si>
  <si>
    <t>PABLO ENRIQUE  VARGAS HERNANDEZ</t>
  </si>
  <si>
    <t>LAURA                               ORMEÑO NEIRA</t>
  </si>
  <si>
    <t>YESSENIA  PINOCHET FAUNDEZ</t>
  </si>
  <si>
    <t>ISAAC BRENET BRENET</t>
  </si>
  <si>
    <t>DAGOBERTO ANTONIO SANHUEZA CARRILLO</t>
  </si>
  <si>
    <t>LUIS ANTONIO MUÑOZ  VASQUEZ</t>
  </si>
  <si>
    <t>PABLO ESTEBAN GARCÍA CORNEJO</t>
  </si>
  <si>
    <t>WILLIAMS LEOPOLDO MORENO BRIONES</t>
  </si>
  <si>
    <t>DANIELA  AMPUERO CHACANO</t>
  </si>
  <si>
    <t>SIXTO  OPAZO ALCAMAN</t>
  </si>
  <si>
    <t>ASISTENCIA TECNICA SANEAMIENTO SANITARIO SECTOR BUREO MAMULEO Y M. IZAURIETA,  MULCHEN</t>
  </si>
  <si>
    <t>MARIO PATRICIO LAGOS ZAPATA</t>
  </si>
  <si>
    <t>OLGA ANDREA CARDENAS INOSTROZA</t>
  </si>
  <si>
    <t>JENNY ORNELLA JARA BURACEY</t>
  </si>
  <si>
    <t>ROLANDO EDGARDO MARTINEZ SOLAR</t>
  </si>
  <si>
    <t>ALFONSO EUGENIO ARTIAGA BURGOS</t>
  </si>
  <si>
    <t>JOHN PIERRE BENAVIDES GUZMAN</t>
  </si>
  <si>
    <t>MARCIAL ESTEBAN HERRERA VASQUEZ</t>
  </si>
  <si>
    <t>VICTOR ALONSO ABURTO SEPULVEDA</t>
  </si>
  <si>
    <t>MARCOS ANTONIO SALINAS PARRA</t>
  </si>
  <si>
    <t>FRANCISCO JAVIER  ROA MOLINA</t>
  </si>
  <si>
    <t>NICOLAS  GARCIA  CASTILLO</t>
  </si>
  <si>
    <t>PATRICIO  SALAS BARRA</t>
  </si>
  <si>
    <t>BIANCA  VILLEGAS MATAMALA</t>
  </si>
  <si>
    <t>JORGE FUENTES VARELA</t>
  </si>
  <si>
    <t>FRANCISCO HERMOSILLA JARA</t>
  </si>
  <si>
    <t>HANS LUIS AVILA VILLAGRAN</t>
  </si>
  <si>
    <t>NICOLAS IVAN  ESCOBAR JARA</t>
  </si>
  <si>
    <t>LUIS GERARDO  GODOY CAMPOS</t>
  </si>
  <si>
    <t>HUGO ELÍAS LIEMPI INOTROZA</t>
  </si>
  <si>
    <t>JORGE EDUARDO CASSIS VERDEJO</t>
  </si>
  <si>
    <t>PEDRO EMILIO PAINEMAL LIENQUEO</t>
  </si>
  <si>
    <t>VICTOR HUGO LEPE FUENTES  </t>
  </si>
  <si>
    <t>PAULO JOSÉ  PERA RIVAS</t>
  </si>
  <si>
    <t>MANUEL ALEJANDRO LÓPEZ ESCALONA</t>
  </si>
  <si>
    <t>JAIME LEONARDO  INOSTROZA  PULGAR</t>
  </si>
  <si>
    <t>EDUARDO JAVIER ESPINOZA  NOVOA</t>
  </si>
  <si>
    <t>YESLEY ANDREA FIGUEROA MONTERO</t>
  </si>
  <si>
    <t>CARLOS  ROBERTO POVEDA ESCOBAR</t>
  </si>
  <si>
    <t>NICOLAS OYARZUN MASERA</t>
  </si>
  <si>
    <t>PAULO ALBERTO LAGOS YAÑEZ</t>
  </si>
  <si>
    <t>MARIA CECILIA  CONCHA FUENTES</t>
  </si>
  <si>
    <t>VICENTE GASPAR  JARA CRUA</t>
  </si>
  <si>
    <t>MAURICIO JAVIER VERGARA MONTECINOS</t>
  </si>
  <si>
    <t>CESAR MAURICIO OLIVARES LEIVA</t>
  </si>
  <si>
    <t>GULLERMO ANTONIO LAGOS MUÑOZ</t>
  </si>
  <si>
    <t>RICHARD ALEXIS  GODOY BASUALTO</t>
  </si>
  <si>
    <t>LEONARDO AQUILES CALABRANO AARATIA</t>
  </si>
  <si>
    <t>VERONICA ALEJANDRA CARDENAS  BARRIA</t>
  </si>
  <si>
    <t>ROSA MARCELA  ALVEAL LLANAO</t>
  </si>
  <si>
    <t>JONATHAN  HUILLICAL SADY</t>
  </si>
  <si>
    <t>ASOCIACIÒN DE MUNICIPALIDADES CORDILLERANAS DE LA ARAUCANÌA</t>
  </si>
  <si>
    <t>CONSULTORÍA  PARA LA REGULARIZACIÓN Y SANEAMIENTO SANITARIO DE ESTABLECIMIENTOS EDUCACIONALES MUNICIPALES RURALES DE LA ASOCIACION CORDILLERA ARAUCANI</t>
  </si>
  <si>
    <t>DESEMP CONSULTORES EIRL</t>
  </si>
  <si>
    <t>SERVICIOS AMBIENTALES, ARRIENDOS DE CAMIONES Y VEHICULOS EIRL</t>
  </si>
  <si>
    <t>LEVIANTE&amp;EMHART ASOCIADOS SPA  </t>
  </si>
  <si>
    <t>VANESSA ROSSANA ARÁNGUIZ GÓMEZ</t>
  </si>
  <si>
    <t>ITALO SANDRINO VARGAS MIRANDA</t>
  </si>
  <si>
    <t>HUGO MARCELO  UTRERAS BECERRA</t>
  </si>
  <si>
    <t>CRISTIAN ARTURO UTRERAS BECERRA</t>
  </si>
  <si>
    <t>PABLO MILLAO VARGAS</t>
  </si>
  <si>
    <t>ALONSO  MAINERI RIQUELME</t>
  </si>
  <si>
    <t>NATALIA ROCIO ZAPATA ROSALES</t>
  </si>
  <si>
    <t>NICOLAS GUILLERMO   SANCHEZ BUSTAMANTE</t>
  </si>
  <si>
    <t>ALVARO FELIPE TOLEDO LOPEZ</t>
  </si>
  <si>
    <t>SERGIO PEREZ LEIVA</t>
  </si>
  <si>
    <t>APOYO DE PROFESIONALES PARA LA ELABORACIÓN DE DIVERSOS PROYECTOS   COMUNA DE QUINCHAO</t>
  </si>
  <si>
    <t>PAMELA CATALINA CEBRERO CUETO</t>
  </si>
  <si>
    <t>LUIS ESTEBAN  GOMEZ  ESPINOZA</t>
  </si>
  <si>
    <t>DIEGO AGUSTIN  SALAMANCA VERA</t>
  </si>
  <si>
    <t>CARLOS ENRIQUE  DIAZ REYES</t>
  </si>
  <si>
    <t>MARIA FERNANDA OLIVARES CASTILLO</t>
  </si>
  <si>
    <t>CRISTINA  ENCINA ALCATARA</t>
  </si>
  <si>
    <t>LEONARDO SAMUEL VARGAS CHEUQUEMAN</t>
  </si>
  <si>
    <t>ALEXIS ANDRES TELLEZ DIAZ</t>
  </si>
  <si>
    <t>DANIEL ALEJANDRO OBANDO GOMEZ</t>
  </si>
  <si>
    <t>MARCO FERNANDO ALVAREZ CARDENAS</t>
  </si>
  <si>
    <t>YAMIL ENRIQUE HACIN  SEITZ</t>
  </si>
  <si>
    <t>PMB - Puesta en Valor del Patrimonio</t>
  </si>
  <si>
    <t>“ASISTENCIA TÉCNICA PARA LA ELABORACIÓN DE NORMAS DE INTERVENCIÓN  DE LAS ZONAS TÍPICAS DE LA COMUNA DE SANTIAGO”</t>
  </si>
  <si>
    <t>DANIELA ESTEFANIE ALARCON RIO</t>
  </si>
  <si>
    <t>CATALINA ELIZABETH LEPE URZUA</t>
  </si>
  <si>
    <t>RAUL WILLIAM SARMIENTO GUERRERO</t>
  </si>
  <si>
    <t>CAMILA FERNANDA</t>
  </si>
  <si>
    <t>SISTEMATIZACIÓN Y ANÁLISIS TÉCNICO ELÉCTRICO  PARA CONSULTORIOS MUNICIPALES</t>
  </si>
  <si>
    <t>MIGUEL HUMBERTO  MORENO GARCIA</t>
  </si>
  <si>
    <t>ARNOLDO AUGUSTO KUNZ ARROYO   </t>
  </si>
  <si>
    <t>LAURA ARANGUEZ MUÑOZ</t>
  </si>
  <si>
    <t>CLAUDIA GONZALEZ MUZZIO</t>
  </si>
  <si>
    <t>MARIA ANGELICA ARAVENA GONZALEZ</t>
  </si>
  <si>
    <t>FRANCISCO SAGREDO  CACERES</t>
  </si>
  <si>
    <t>KEVIN MEDEL HURTADO</t>
  </si>
  <si>
    <t>IGNACIO PONG MARDONES</t>
  </si>
  <si>
    <t>CAROLINA PAZ PEREZ CASANOVA</t>
  </si>
  <si>
    <t>SERGIO PATRICIO CORTES PIZARO</t>
  </si>
  <si>
    <t>GUILLERMO NAVARRO CODRE</t>
  </si>
  <si>
    <t>PROYECTOS DE INGENIERÍA AMBIENTAL GEOCICL0S LTDA.</t>
  </si>
  <si>
    <t>FELIPE GREZ LARRAIN</t>
  </si>
  <si>
    <t>CRISTIAN JAVIER TOBAR LEAL</t>
  </si>
  <si>
    <t>EXEQUIEL EMILIO ROJAS ROJAS  </t>
  </si>
  <si>
    <t>JUAN ENRIQUE LORENZO ALMONTE</t>
  </si>
  <si>
    <t>HECTOR IVAN</t>
  </si>
  <si>
    <t>LEONARDO RIVEROS GONZALEZ</t>
  </si>
  <si>
    <t>GONZALO CHACON LARRAIN</t>
  </si>
  <si>
    <t>DIEGO MONTALIVET RAMOS</t>
  </si>
  <si>
    <t>SEBASTIAN CHACON LARRAIN</t>
  </si>
  <si>
    <t>VANIA RIZZO</t>
  </si>
  <si>
    <t>ASISTENCIA TÉCNICA PROYECTOS DE SANEAMIENTO SANITARIO , COMUNA DE SAN PEDRO</t>
  </si>
  <si>
    <t>NARCELO ANDRES MEZA AZUA</t>
  </si>
  <si>
    <t>FELIPE ANDRES LABRAÑA GUZMAN</t>
  </si>
  <si>
    <t>ASISTENCIA TECNICA PARA LA ELABORACION DE PROYECTOS DE ALCANTARILLADO Y AGUA POTABLE, COMUNA DE EL MONTE</t>
  </si>
  <si>
    <t>CHINCIA CONSTANZA  SANTIBAÑEZ LEYTON</t>
  </si>
  <si>
    <t>ANDRES ZEGERS CELIS</t>
  </si>
  <si>
    <t>MIRKO ALEXANDER CHACON OVALLE</t>
  </si>
  <si>
    <t>LUIS REYES ARAVENA</t>
  </si>
  <si>
    <t>ALEJANDRO ALFREDO VALDES CONTRERAS</t>
  </si>
  <si>
    <t>ASOCIACIÓN DE MUNICIPIOS CIUDAD SUR</t>
  </si>
  <si>
    <t>VALERIA ZAMUDIO ROMÁN</t>
  </si>
  <si>
    <t>DANIEL ANDRES  SEPULVEDA VOULLIEME</t>
  </si>
  <si>
    <t>EDUARDO ALIANTE ARAVENA</t>
  </si>
  <si>
    <t>MARCELO ANDRES SAEZ PONTIGO</t>
  </si>
  <si>
    <t>MÁFIL</t>
  </si>
  <si>
    <t>RODRIGO JAVIER ALEJANDRO ÁLVAREZ VARGAS</t>
  </si>
  <si>
    <t>JUAN CARLOS CATRIL MILLANAO</t>
  </si>
  <si>
    <t>MARIA ANGELICA MARTINEZ DELGADO</t>
  </si>
  <si>
    <t>RAÚL JAVIER RODRÍGUEZ GÓMEZ</t>
  </si>
  <si>
    <t>MARCO ANTONIO SUBIABRE REYES</t>
  </si>
  <si>
    <t>CARLOS IGNACIO  MIÑO SALDIVIA</t>
  </si>
  <si>
    <t>A.M. DE LA REGIÓN DE LOS RÍOS</t>
  </si>
  <si>
    <t>FELIPE OCTAVIO CAZAUX SOTO</t>
  </si>
  <si>
    <t>NICOLAS SEBASTIÁN ROSAS GUARDA</t>
  </si>
  <si>
    <t>SAMUEL ISMAEL BRAVO VARGAS</t>
  </si>
  <si>
    <t>PABLO EDMUNDO LATINO WUNDERLICH</t>
  </si>
  <si>
    <t>VICTOR MARCELO  CHAVEZ REBOLLEDO</t>
  </si>
  <si>
    <t>REGIÓN DE ARICA Y PARINACOTA</t>
  </si>
  <si>
    <t>MIGUEL ANGEL  GODOY  HILAJA</t>
  </si>
  <si>
    <t>CESAR OSCAR  PANGO  FIGUEROA</t>
  </si>
  <si>
    <t>JUAN CARLOS FLORES FLORES</t>
  </si>
  <si>
    <t>CARLOS ANIBAL VELASQUEZ MARCELO</t>
  </si>
  <si>
    <t>CAMILO ALEXIS MEDINA PAVEZ</t>
  </si>
  <si>
    <t>JOSE MIGUEL  GONZALEZ MARIN</t>
  </si>
  <si>
    <t>MAURICIO ALBERTO BRAVO DIAZ</t>
  </si>
  <si>
    <t>TANIA CAROLINA AGUILERA CHOZAS</t>
  </si>
  <si>
    <t>3er. TRIMESTRE</t>
  </si>
  <si>
    <r>
      <rPr>
        <u/>
        <sz val="10"/>
        <rFont val="Verdana"/>
        <family val="2"/>
      </rPr>
      <t>La Subsecretaría deberá informar a más tardar el 31 de enero de 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</si>
</sst>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164" fontId="9" fillId="6" borderId="7" xfId="2" applyNumberFormat="1" applyFont="1" applyFill="1" applyBorder="1"/>
    <xf numFmtId="0" fontId="2" fillId="3" borderId="0" xfId="0" applyFont="1" applyFill="1" applyBorder="1"/>
    <xf numFmtId="3" fontId="2" fillId="0" borderId="0" xfId="0" applyNumberFormat="1" applyFont="1"/>
    <xf numFmtId="0" fontId="2" fillId="3" borderId="7" xfId="0" applyFont="1" applyFill="1" applyBorder="1" applyAlignment="1">
      <alignment horizontal="center"/>
    </xf>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Z556"/>
  <sheetViews>
    <sheetView showGridLines="0" tabSelected="1" zoomScale="70" zoomScaleNormal="70" zoomScaleSheetLayoutView="84" workbookViewId="0">
      <selection activeCell="S544" sqref="S544"/>
    </sheetView>
  </sheetViews>
  <sheetFormatPr baseColWidth="10" defaultRowHeight="12.75" x14ac:dyDescent="0.2"/>
  <cols>
    <col min="1" max="1" width="17" style="6" bestFit="1" customWidth="1"/>
    <col min="2" max="2" width="14.140625" style="1" bestFit="1" customWidth="1"/>
    <col min="3" max="3" width="9.28515625" style="3" customWidth="1"/>
    <col min="4" max="4" width="21.85546875" style="2" customWidth="1"/>
    <col min="5" max="5" width="18.42578125" style="2" customWidth="1"/>
    <col min="6" max="6" width="64.5703125" style="5" customWidth="1"/>
    <col min="7" max="7" width="26.28515625" style="6" customWidth="1"/>
    <col min="8" max="8" width="27.5703125" style="1" customWidth="1"/>
    <col min="9" max="9" width="21" style="1" customWidth="1"/>
    <col min="10" max="10" width="18" style="1" customWidth="1"/>
    <col min="11" max="11" width="18.28515625" style="1" customWidth="1"/>
    <col min="12" max="12" width="20.140625" style="1" customWidth="1"/>
    <col min="13" max="13" width="14.5703125" style="1" customWidth="1"/>
    <col min="14" max="14" width="18.28515625" style="1" customWidth="1"/>
    <col min="15" max="16" width="20.140625" style="1" customWidth="1"/>
    <col min="17" max="19" width="18.140625" style="1" customWidth="1"/>
    <col min="20" max="21" width="18" style="1" customWidth="1"/>
    <col min="22" max="22" width="19.85546875" style="1" customWidth="1"/>
    <col min="23" max="23" width="19.85546875" style="1" bestFit="1" customWidth="1"/>
    <col min="24" max="24" width="13.5703125" style="1" customWidth="1"/>
    <col min="25" max="25" width="15.7109375" style="1" customWidth="1"/>
    <col min="26" max="26" width="16.7109375" style="1" bestFit="1" customWidth="1"/>
    <col min="27" max="16384" width="11.42578125" style="1"/>
  </cols>
  <sheetData>
    <row r="9" spans="2:14" x14ac:dyDescent="0.2">
      <c r="B9" s="18" t="s">
        <v>1394</v>
      </c>
      <c r="C9" s="48"/>
    </row>
    <row r="10" spans="2:14" x14ac:dyDescent="0.2">
      <c r="B10" s="18" t="s">
        <v>45</v>
      </c>
      <c r="C10" s="18"/>
    </row>
    <row r="11" spans="2:14" x14ac:dyDescent="0.2">
      <c r="B11" s="4" t="s">
        <v>0</v>
      </c>
      <c r="C11" s="2"/>
    </row>
    <row r="12" spans="2:14" s="6" customFormat="1" x14ac:dyDescent="0.2">
      <c r="B12" s="4" t="s">
        <v>39</v>
      </c>
      <c r="C12" s="5"/>
      <c r="E12" s="5"/>
      <c r="F12" s="5"/>
    </row>
    <row r="13" spans="2:14" ht="13.5" thickBot="1" x14ac:dyDescent="0.25"/>
    <row r="14" spans="2:14" ht="175.5" customHeight="1" thickBot="1" x14ac:dyDescent="0.25">
      <c r="B14" s="57" t="s">
        <v>5</v>
      </c>
      <c r="C14" s="58"/>
      <c r="D14" s="63" t="s">
        <v>46</v>
      </c>
      <c r="E14" s="64"/>
      <c r="F14" s="64"/>
      <c r="G14" s="64"/>
      <c r="H14" s="64"/>
      <c r="I14" s="64"/>
      <c r="J14" s="64"/>
      <c r="K14" s="64"/>
      <c r="L14" s="64"/>
      <c r="M14" s="64"/>
      <c r="N14" s="65"/>
    </row>
    <row r="15" spans="2:14" ht="13.5" thickBot="1" x14ac:dyDescent="0.25">
      <c r="D15" s="7"/>
      <c r="E15" s="7"/>
      <c r="F15" s="9"/>
      <c r="G15" s="10"/>
      <c r="H15" s="8"/>
      <c r="I15" s="8"/>
    </row>
    <row r="16" spans="2:14" ht="161.25" customHeight="1" thickBot="1" x14ac:dyDescent="0.25">
      <c r="B16" s="57" t="s">
        <v>2</v>
      </c>
      <c r="C16" s="58"/>
      <c r="D16" s="63" t="s">
        <v>47</v>
      </c>
      <c r="E16" s="64"/>
      <c r="F16" s="64"/>
      <c r="G16" s="64"/>
      <c r="H16" s="64"/>
      <c r="I16" s="64"/>
      <c r="J16" s="64"/>
      <c r="K16" s="64"/>
      <c r="L16" s="64"/>
      <c r="M16" s="64"/>
      <c r="N16" s="65"/>
    </row>
    <row r="17" spans="1:26" x14ac:dyDescent="0.2">
      <c r="C17" s="12"/>
      <c r="D17" s="11"/>
      <c r="E17" s="11"/>
      <c r="F17" s="11"/>
      <c r="G17" s="11"/>
      <c r="H17" s="11"/>
      <c r="I17" s="11"/>
    </row>
    <row r="18" spans="1:26" ht="13.5" thickBot="1" x14ac:dyDescent="0.25"/>
    <row r="19" spans="1:26" ht="13.5" thickBot="1" x14ac:dyDescent="0.25">
      <c r="B19" s="59" t="s">
        <v>6</v>
      </c>
      <c r="C19" s="60"/>
      <c r="D19" s="20">
        <v>27030897</v>
      </c>
    </row>
    <row r="20" spans="1:26" ht="13.5" thickBot="1" x14ac:dyDescent="0.25">
      <c r="B20" s="61" t="s">
        <v>3</v>
      </c>
      <c r="C20" s="62"/>
      <c r="D20" s="21">
        <f>24366706+84964</f>
        <v>24451670</v>
      </c>
      <c r="E20" s="14"/>
    </row>
    <row r="21" spans="1:26" ht="13.5" thickBot="1" x14ac:dyDescent="0.25">
      <c r="B21" s="61" t="s">
        <v>4</v>
      </c>
      <c r="C21" s="62"/>
      <c r="D21" s="22">
        <v>0</v>
      </c>
      <c r="F21" s="17"/>
    </row>
    <row r="22" spans="1:26" ht="13.5" thickBot="1" x14ac:dyDescent="0.25">
      <c r="B22" s="59" t="s">
        <v>7</v>
      </c>
      <c r="C22" s="60"/>
      <c r="D22" s="20">
        <f>+D19+D20-D21</f>
        <v>51482567</v>
      </c>
    </row>
    <row r="24" spans="1:26" x14ac:dyDescent="0.2">
      <c r="D24" s="56"/>
      <c r="E24" s="56"/>
      <c r="F24" s="56"/>
      <c r="W24" s="49"/>
    </row>
    <row r="25" spans="1:26" x14ac:dyDescent="0.2">
      <c r="D25" s="56"/>
      <c r="E25" s="56"/>
      <c r="F25" s="56"/>
    </row>
    <row r="26" spans="1:26" ht="13.5" thickBot="1" x14ac:dyDescent="0.25">
      <c r="G26" s="51"/>
      <c r="H26" s="49"/>
      <c r="K26" s="49">
        <f t="shared" ref="K26:P26" si="0">SUM(K28:K543)</f>
        <v>338206900</v>
      </c>
      <c r="L26" s="49">
        <f t="shared" si="0"/>
        <v>849937915</v>
      </c>
      <c r="M26" s="49">
        <f t="shared" si="0"/>
        <v>2034923883</v>
      </c>
      <c r="N26" s="49">
        <f t="shared" si="0"/>
        <v>2989187140</v>
      </c>
      <c r="O26" s="49">
        <f t="shared" si="0"/>
        <v>2098785477</v>
      </c>
      <c r="P26" s="49">
        <f t="shared" si="0"/>
        <v>3939569067</v>
      </c>
      <c r="Q26" s="49">
        <f t="shared" ref="Q26:S26" si="1">SUM(Q28:Q543)</f>
        <v>5046627936</v>
      </c>
      <c r="R26" s="49">
        <f t="shared" si="1"/>
        <v>7844673577</v>
      </c>
      <c r="S26" s="49">
        <f t="shared" si="1"/>
        <v>5544906375</v>
      </c>
      <c r="W26" s="49">
        <f>SUM(W28:W543)</f>
        <v>30686818270</v>
      </c>
    </row>
    <row r="27" spans="1:26" ht="38.25" x14ac:dyDescent="0.2">
      <c r="B27" s="28" t="s">
        <v>37</v>
      </c>
      <c r="C27" s="28" t="s">
        <v>8</v>
      </c>
      <c r="D27" s="29" t="s">
        <v>9</v>
      </c>
      <c r="E27" s="29" t="s">
        <v>10</v>
      </c>
      <c r="F27" s="29" t="s">
        <v>11</v>
      </c>
      <c r="G27" s="30" t="s">
        <v>12</v>
      </c>
      <c r="H27" s="30" t="s">
        <v>13</v>
      </c>
      <c r="I27" s="30" t="s">
        <v>14</v>
      </c>
      <c r="J27" s="30" t="s">
        <v>15</v>
      </c>
      <c r="K27" s="30" t="s">
        <v>16</v>
      </c>
      <c r="L27" s="30" t="s">
        <v>17</v>
      </c>
      <c r="M27" s="30" t="s">
        <v>18</v>
      </c>
      <c r="N27" s="30" t="s">
        <v>19</v>
      </c>
      <c r="O27" s="30" t="s">
        <v>20</v>
      </c>
      <c r="P27" s="30" t="s">
        <v>21</v>
      </c>
      <c r="Q27" s="30" t="s">
        <v>22</v>
      </c>
      <c r="R27" s="30" t="s">
        <v>23</v>
      </c>
      <c r="S27" s="30" t="s">
        <v>24</v>
      </c>
      <c r="T27" s="30" t="s">
        <v>25</v>
      </c>
      <c r="U27" s="30" t="s">
        <v>26</v>
      </c>
      <c r="V27" s="30" t="s">
        <v>27</v>
      </c>
      <c r="W27" s="30" t="s">
        <v>1179</v>
      </c>
      <c r="X27" s="31" t="s">
        <v>28</v>
      </c>
    </row>
    <row r="28" spans="1:26" x14ac:dyDescent="0.2">
      <c r="A28" s="53"/>
      <c r="B28" s="32" t="s">
        <v>53</v>
      </c>
      <c r="C28" s="33" t="s">
        <v>107</v>
      </c>
      <c r="D28" s="34" t="s">
        <v>108</v>
      </c>
      <c r="E28" s="55">
        <v>3302181009</v>
      </c>
      <c r="F28" s="35" t="s">
        <v>156</v>
      </c>
      <c r="G28" s="36">
        <v>54000000</v>
      </c>
      <c r="H28" s="50">
        <f t="shared" ref="H28:H91" si="2">(J28+W28)/G28</f>
        <v>1</v>
      </c>
      <c r="I28" s="36">
        <v>5400000</v>
      </c>
      <c r="J28" s="36">
        <v>48600000</v>
      </c>
      <c r="K28" s="36">
        <v>5400000</v>
      </c>
      <c r="L28" s="36">
        <v>0</v>
      </c>
      <c r="M28" s="36">
        <v>0</v>
      </c>
      <c r="N28" s="36">
        <v>0</v>
      </c>
      <c r="O28" s="36">
        <v>0</v>
      </c>
      <c r="P28" s="36">
        <v>0</v>
      </c>
      <c r="Q28" s="36">
        <v>0</v>
      </c>
      <c r="R28" s="36">
        <v>0</v>
      </c>
      <c r="S28" s="36">
        <v>0</v>
      </c>
      <c r="T28" s="36"/>
      <c r="U28" s="36"/>
      <c r="V28" s="36"/>
      <c r="W28" s="36">
        <f t="shared" ref="W28:W91" si="3">SUM(K28:V28)</f>
        <v>5400000</v>
      </c>
      <c r="X28" s="36" t="s">
        <v>43</v>
      </c>
      <c r="Y28" s="49"/>
      <c r="Z28" s="49"/>
    </row>
    <row r="29" spans="1:26" x14ac:dyDescent="0.2">
      <c r="A29" s="53"/>
      <c r="B29" s="32" t="s">
        <v>53</v>
      </c>
      <c r="C29" s="33" t="s">
        <v>107</v>
      </c>
      <c r="D29" s="34" t="s">
        <v>132</v>
      </c>
      <c r="E29" s="55">
        <v>3304171001</v>
      </c>
      <c r="F29" s="35" t="s">
        <v>162</v>
      </c>
      <c r="G29" s="36">
        <v>46800000</v>
      </c>
      <c r="H29" s="50">
        <f t="shared" si="2"/>
        <v>1</v>
      </c>
      <c r="I29" s="36">
        <v>4680000</v>
      </c>
      <c r="J29" s="36">
        <v>42120000</v>
      </c>
      <c r="K29" s="36">
        <v>0</v>
      </c>
      <c r="L29" s="36">
        <v>0</v>
      </c>
      <c r="M29" s="36">
        <v>4680000</v>
      </c>
      <c r="N29" s="36">
        <v>0</v>
      </c>
      <c r="O29" s="36">
        <v>0</v>
      </c>
      <c r="P29" s="36">
        <v>0</v>
      </c>
      <c r="Q29" s="36">
        <v>0</v>
      </c>
      <c r="R29" s="36">
        <v>0</v>
      </c>
      <c r="S29" s="36">
        <v>0</v>
      </c>
      <c r="T29" s="36"/>
      <c r="U29" s="36"/>
      <c r="V29" s="36"/>
      <c r="W29" s="36">
        <f t="shared" si="3"/>
        <v>4680000</v>
      </c>
      <c r="X29" s="36" t="s">
        <v>43</v>
      </c>
      <c r="Y29" s="49"/>
      <c r="Z29" s="49"/>
    </row>
    <row r="30" spans="1:26" x14ac:dyDescent="0.2">
      <c r="A30" s="53"/>
      <c r="B30" s="32" t="s">
        <v>53</v>
      </c>
      <c r="C30" s="33" t="s">
        <v>1180</v>
      </c>
      <c r="D30" s="34" t="s">
        <v>446</v>
      </c>
      <c r="E30" s="55">
        <v>4101181003</v>
      </c>
      <c r="F30" s="35" t="s">
        <v>513</v>
      </c>
      <c r="G30" s="36">
        <v>54000000</v>
      </c>
      <c r="H30" s="50">
        <f t="shared" si="2"/>
        <v>1</v>
      </c>
      <c r="I30" s="36">
        <v>9000000</v>
      </c>
      <c r="J30" s="36">
        <v>45000000</v>
      </c>
      <c r="K30" s="36">
        <v>0</v>
      </c>
      <c r="L30" s="36">
        <v>0</v>
      </c>
      <c r="M30" s="36">
        <v>0</v>
      </c>
      <c r="N30" s="36">
        <v>0</v>
      </c>
      <c r="O30" s="36">
        <v>9000000</v>
      </c>
      <c r="P30" s="36">
        <v>0</v>
      </c>
      <c r="Q30" s="36">
        <v>0</v>
      </c>
      <c r="R30" s="36">
        <v>0</v>
      </c>
      <c r="S30" s="36">
        <v>0</v>
      </c>
      <c r="T30" s="36"/>
      <c r="U30" s="36"/>
      <c r="V30" s="36"/>
      <c r="W30" s="36">
        <f t="shared" si="3"/>
        <v>9000000</v>
      </c>
      <c r="X30" s="36" t="s">
        <v>43</v>
      </c>
      <c r="Y30" s="49"/>
      <c r="Z30" s="49"/>
    </row>
    <row r="31" spans="1:26" x14ac:dyDescent="0.2">
      <c r="A31" s="53"/>
      <c r="B31" s="32" t="s">
        <v>53</v>
      </c>
      <c r="C31" s="33" t="s">
        <v>1180</v>
      </c>
      <c r="D31" s="34" t="s">
        <v>476</v>
      </c>
      <c r="E31" s="55">
        <v>4202170404</v>
      </c>
      <c r="F31" s="35" t="s">
        <v>1181</v>
      </c>
      <c r="G31" s="36">
        <v>89200000</v>
      </c>
      <c r="H31" s="50">
        <f t="shared" si="2"/>
        <v>5.8295964125560538E-3</v>
      </c>
      <c r="I31" s="36">
        <v>520000</v>
      </c>
      <c r="J31" s="36"/>
      <c r="K31" s="36">
        <v>0</v>
      </c>
      <c r="L31" s="36">
        <v>0</v>
      </c>
      <c r="M31" s="36">
        <v>0</v>
      </c>
      <c r="N31" s="36">
        <v>0</v>
      </c>
      <c r="O31" s="36">
        <v>0</v>
      </c>
      <c r="P31" s="36">
        <v>0</v>
      </c>
      <c r="Q31" s="36">
        <v>0</v>
      </c>
      <c r="R31" s="36">
        <v>520000</v>
      </c>
      <c r="S31" s="36">
        <v>0</v>
      </c>
      <c r="T31" s="36"/>
      <c r="U31" s="36"/>
      <c r="V31" s="36"/>
      <c r="W31" s="36">
        <f t="shared" si="3"/>
        <v>520000</v>
      </c>
      <c r="X31" s="36" t="s">
        <v>43</v>
      </c>
      <c r="Y31" s="49"/>
      <c r="Z31" s="49"/>
    </row>
    <row r="32" spans="1:26" x14ac:dyDescent="0.2">
      <c r="A32" s="53"/>
      <c r="B32" s="32" t="s">
        <v>53</v>
      </c>
      <c r="C32" s="33" t="s">
        <v>1180</v>
      </c>
      <c r="D32" s="34" t="s">
        <v>1182</v>
      </c>
      <c r="E32" s="55">
        <v>4302160710</v>
      </c>
      <c r="F32" s="35" t="s">
        <v>1183</v>
      </c>
      <c r="G32" s="36">
        <v>71394050</v>
      </c>
      <c r="H32" s="50">
        <f t="shared" si="2"/>
        <v>0.1</v>
      </c>
      <c r="I32" s="36">
        <v>7139405</v>
      </c>
      <c r="J32" s="36"/>
      <c r="K32" s="36">
        <v>0</v>
      </c>
      <c r="L32" s="36">
        <v>0</v>
      </c>
      <c r="M32" s="36">
        <v>0</v>
      </c>
      <c r="N32" s="36">
        <v>0</v>
      </c>
      <c r="O32" s="36">
        <v>0</v>
      </c>
      <c r="P32" s="36">
        <v>0</v>
      </c>
      <c r="Q32" s="36">
        <v>7139405</v>
      </c>
      <c r="R32" s="36">
        <v>0</v>
      </c>
      <c r="S32" s="36">
        <v>0</v>
      </c>
      <c r="T32" s="36"/>
      <c r="U32" s="36"/>
      <c r="V32" s="36"/>
      <c r="W32" s="36">
        <f t="shared" si="3"/>
        <v>7139405</v>
      </c>
      <c r="X32" s="36" t="s">
        <v>43</v>
      </c>
      <c r="Y32" s="49"/>
      <c r="Z32" s="49"/>
    </row>
    <row r="33" spans="1:26" x14ac:dyDescent="0.2">
      <c r="A33" s="53"/>
      <c r="B33" s="32" t="s">
        <v>53</v>
      </c>
      <c r="C33" s="33" t="s">
        <v>1180</v>
      </c>
      <c r="D33" s="34" t="s">
        <v>1182</v>
      </c>
      <c r="E33" s="55">
        <v>4302171004</v>
      </c>
      <c r="F33" s="35" t="s">
        <v>1184</v>
      </c>
      <c r="G33" s="36">
        <v>40800000</v>
      </c>
      <c r="H33" s="50">
        <f t="shared" si="2"/>
        <v>0.1</v>
      </c>
      <c r="I33" s="36">
        <v>4080000</v>
      </c>
      <c r="J33" s="36"/>
      <c r="K33" s="36">
        <v>0</v>
      </c>
      <c r="L33" s="36">
        <v>0</v>
      </c>
      <c r="M33" s="36">
        <v>0</v>
      </c>
      <c r="N33" s="36">
        <v>0</v>
      </c>
      <c r="O33" s="36">
        <v>0</v>
      </c>
      <c r="P33" s="36">
        <v>0</v>
      </c>
      <c r="Q33" s="36">
        <v>4080000</v>
      </c>
      <c r="R33" s="36">
        <v>0</v>
      </c>
      <c r="S33" s="36">
        <v>0</v>
      </c>
      <c r="T33" s="36"/>
      <c r="U33" s="36"/>
      <c r="V33" s="36"/>
      <c r="W33" s="36">
        <f t="shared" si="3"/>
        <v>4080000</v>
      </c>
      <c r="X33" s="36" t="s">
        <v>43</v>
      </c>
      <c r="Y33" s="49"/>
      <c r="Z33" s="49"/>
    </row>
    <row r="34" spans="1:26" x14ac:dyDescent="0.2">
      <c r="A34" s="53"/>
      <c r="B34" s="32" t="s">
        <v>53</v>
      </c>
      <c r="C34" s="33" t="s">
        <v>1180</v>
      </c>
      <c r="D34" s="34" t="s">
        <v>433</v>
      </c>
      <c r="E34" s="55">
        <v>4303150403</v>
      </c>
      <c r="F34" s="35" t="s">
        <v>1185</v>
      </c>
      <c r="G34" s="36">
        <v>82927029</v>
      </c>
      <c r="H34" s="50">
        <f t="shared" si="2"/>
        <v>8.8821149012826686E-2</v>
      </c>
      <c r="I34" s="36">
        <v>8292703</v>
      </c>
      <c r="J34" s="36"/>
      <c r="K34" s="36">
        <v>0</v>
      </c>
      <c r="L34" s="36">
        <v>0</v>
      </c>
      <c r="M34" s="36">
        <v>0</v>
      </c>
      <c r="N34" s="36">
        <v>0</v>
      </c>
      <c r="O34" s="36">
        <v>0</v>
      </c>
      <c r="P34" s="36">
        <v>0</v>
      </c>
      <c r="Q34" s="36">
        <v>0</v>
      </c>
      <c r="R34" s="36">
        <v>0</v>
      </c>
      <c r="S34" s="36">
        <v>7365674</v>
      </c>
      <c r="T34" s="36"/>
      <c r="U34" s="36"/>
      <c r="V34" s="36"/>
      <c r="W34" s="36">
        <f t="shared" si="3"/>
        <v>7365674</v>
      </c>
      <c r="X34" s="36" t="s">
        <v>43</v>
      </c>
      <c r="Y34" s="49"/>
      <c r="Z34" s="49"/>
    </row>
    <row r="35" spans="1:26" x14ac:dyDescent="0.2">
      <c r="A35" s="53"/>
      <c r="B35" s="32" t="s">
        <v>53</v>
      </c>
      <c r="C35" s="33" t="s">
        <v>104</v>
      </c>
      <c r="D35" s="34" t="s">
        <v>1186</v>
      </c>
      <c r="E35" s="55">
        <v>5104171008</v>
      </c>
      <c r="F35" s="35" t="s">
        <v>1187</v>
      </c>
      <c r="G35" s="36">
        <v>36000000</v>
      </c>
      <c r="H35" s="50">
        <f t="shared" si="2"/>
        <v>1</v>
      </c>
      <c r="I35" s="36">
        <v>1800000</v>
      </c>
      <c r="J35" s="36">
        <v>34200000</v>
      </c>
      <c r="K35" s="36">
        <v>1800000</v>
      </c>
      <c r="L35" s="36">
        <v>0</v>
      </c>
      <c r="M35" s="36">
        <v>0</v>
      </c>
      <c r="N35" s="36">
        <v>0</v>
      </c>
      <c r="O35" s="36">
        <v>0</v>
      </c>
      <c r="P35" s="36">
        <v>0</v>
      </c>
      <c r="Q35" s="36">
        <v>0</v>
      </c>
      <c r="R35" s="36">
        <v>0</v>
      </c>
      <c r="S35" s="36">
        <v>0</v>
      </c>
      <c r="T35" s="36"/>
      <c r="U35" s="36"/>
      <c r="V35" s="36"/>
      <c r="W35" s="36">
        <f t="shared" si="3"/>
        <v>1800000</v>
      </c>
      <c r="X35" s="36" t="s">
        <v>43</v>
      </c>
      <c r="Y35" s="49"/>
      <c r="Z35" s="49"/>
    </row>
    <row r="36" spans="1:26" x14ac:dyDescent="0.2">
      <c r="A36" s="53"/>
      <c r="B36" s="32" t="s">
        <v>53</v>
      </c>
      <c r="C36" s="33" t="s">
        <v>104</v>
      </c>
      <c r="D36" s="34" t="s">
        <v>464</v>
      </c>
      <c r="E36" s="55">
        <v>5506170702</v>
      </c>
      <c r="F36" s="35" t="s">
        <v>1188</v>
      </c>
      <c r="G36" s="36">
        <v>233864864</v>
      </c>
      <c r="H36" s="50">
        <f t="shared" si="2"/>
        <v>1</v>
      </c>
      <c r="I36" s="36">
        <v>117479884</v>
      </c>
      <c r="J36" s="36">
        <v>117479885</v>
      </c>
      <c r="K36" s="36">
        <v>0</v>
      </c>
      <c r="L36" s="36">
        <v>0</v>
      </c>
      <c r="M36" s="36">
        <v>0</v>
      </c>
      <c r="N36" s="36">
        <v>0</v>
      </c>
      <c r="O36" s="36">
        <v>0</v>
      </c>
      <c r="P36" s="36">
        <v>116384979</v>
      </c>
      <c r="Q36" s="36">
        <v>0</v>
      </c>
      <c r="R36" s="36">
        <v>0</v>
      </c>
      <c r="S36" s="36">
        <v>0</v>
      </c>
      <c r="T36" s="36"/>
      <c r="U36" s="36"/>
      <c r="V36" s="36"/>
      <c r="W36" s="36">
        <f t="shared" si="3"/>
        <v>116384979</v>
      </c>
      <c r="X36" s="36" t="s">
        <v>43</v>
      </c>
      <c r="Y36" s="49"/>
    </row>
    <row r="37" spans="1:26" x14ac:dyDescent="0.2">
      <c r="A37" s="53"/>
      <c r="B37" s="32" t="s">
        <v>53</v>
      </c>
      <c r="C37" s="33" t="s">
        <v>104</v>
      </c>
      <c r="D37" s="34" t="s">
        <v>1016</v>
      </c>
      <c r="E37" s="55">
        <v>5601160601</v>
      </c>
      <c r="F37" s="35" t="s">
        <v>1189</v>
      </c>
      <c r="G37" s="36">
        <v>9000000</v>
      </c>
      <c r="H37" s="50">
        <f t="shared" si="2"/>
        <v>1</v>
      </c>
      <c r="I37" s="36">
        <v>3600000</v>
      </c>
      <c r="J37" s="36">
        <v>5400000</v>
      </c>
      <c r="K37" s="36">
        <v>0</v>
      </c>
      <c r="L37" s="36">
        <v>3600000</v>
      </c>
      <c r="M37" s="36">
        <v>0</v>
      </c>
      <c r="N37" s="36">
        <v>0</v>
      </c>
      <c r="O37" s="36">
        <v>0</v>
      </c>
      <c r="P37" s="36">
        <v>0</v>
      </c>
      <c r="Q37" s="36">
        <v>0</v>
      </c>
      <c r="R37" s="36">
        <v>0</v>
      </c>
      <c r="S37" s="36">
        <v>0</v>
      </c>
      <c r="T37" s="36"/>
      <c r="U37" s="36"/>
      <c r="V37" s="36"/>
      <c r="W37" s="36">
        <f t="shared" si="3"/>
        <v>3600000</v>
      </c>
      <c r="X37" s="36" t="s">
        <v>43</v>
      </c>
      <c r="Y37" s="49"/>
      <c r="Z37" s="49"/>
    </row>
    <row r="38" spans="1:26" x14ac:dyDescent="0.2">
      <c r="A38" s="53"/>
      <c r="B38" s="32" t="s">
        <v>53</v>
      </c>
      <c r="C38" s="33" t="s">
        <v>104</v>
      </c>
      <c r="D38" s="34" t="s">
        <v>1016</v>
      </c>
      <c r="E38" s="55">
        <v>5601161006</v>
      </c>
      <c r="F38" s="35" t="s">
        <v>1190</v>
      </c>
      <c r="G38" s="36">
        <v>70100000</v>
      </c>
      <c r="H38" s="50">
        <f t="shared" si="2"/>
        <v>0.48940584878744653</v>
      </c>
      <c r="I38" s="36">
        <v>42060000</v>
      </c>
      <c r="J38" s="36"/>
      <c r="K38" s="36">
        <v>0</v>
      </c>
      <c r="L38" s="36">
        <v>0</v>
      </c>
      <c r="M38" s="36">
        <v>0</v>
      </c>
      <c r="N38" s="36">
        <v>0</v>
      </c>
      <c r="O38" s="36">
        <v>0</v>
      </c>
      <c r="P38" s="36">
        <v>0</v>
      </c>
      <c r="Q38" s="36">
        <v>0</v>
      </c>
      <c r="R38" s="36">
        <v>34307350</v>
      </c>
      <c r="S38" s="36">
        <v>0</v>
      </c>
      <c r="T38" s="36"/>
      <c r="U38" s="36"/>
      <c r="V38" s="36"/>
      <c r="W38" s="36">
        <f t="shared" si="3"/>
        <v>34307350</v>
      </c>
      <c r="X38" s="36" t="s">
        <v>43</v>
      </c>
      <c r="Y38" s="49"/>
      <c r="Z38" s="49"/>
    </row>
    <row r="39" spans="1:26" x14ac:dyDescent="0.2">
      <c r="A39" s="53"/>
      <c r="B39" s="32" t="s">
        <v>53</v>
      </c>
      <c r="C39" s="33" t="s">
        <v>104</v>
      </c>
      <c r="D39" s="34" t="s">
        <v>1005</v>
      </c>
      <c r="E39" s="55">
        <v>5705160702</v>
      </c>
      <c r="F39" s="35" t="s">
        <v>1191</v>
      </c>
      <c r="G39" s="36">
        <v>142328289</v>
      </c>
      <c r="H39" s="50">
        <f t="shared" si="2"/>
        <v>1</v>
      </c>
      <c r="I39" s="36">
        <v>4254250</v>
      </c>
      <c r="J39" s="36">
        <v>138074039</v>
      </c>
      <c r="K39" s="36">
        <v>4254250</v>
      </c>
      <c r="L39" s="36">
        <v>0</v>
      </c>
      <c r="M39" s="36">
        <v>0</v>
      </c>
      <c r="N39" s="36">
        <v>0</v>
      </c>
      <c r="O39" s="36">
        <v>0</v>
      </c>
      <c r="P39" s="36">
        <v>0</v>
      </c>
      <c r="Q39" s="36">
        <v>0</v>
      </c>
      <c r="R39" s="36">
        <v>0</v>
      </c>
      <c r="S39" s="36">
        <v>0</v>
      </c>
      <c r="T39" s="36"/>
      <c r="U39" s="36"/>
      <c r="V39" s="36"/>
      <c r="W39" s="36">
        <f t="shared" si="3"/>
        <v>4254250</v>
      </c>
      <c r="X39" s="36" t="s">
        <v>43</v>
      </c>
      <c r="Y39" s="49"/>
      <c r="Z39" s="49"/>
    </row>
    <row r="40" spans="1:26" x14ac:dyDescent="0.2">
      <c r="A40" s="53"/>
      <c r="B40" s="32" t="s">
        <v>53</v>
      </c>
      <c r="C40" s="33" t="s">
        <v>104</v>
      </c>
      <c r="D40" s="34" t="s">
        <v>129</v>
      </c>
      <c r="E40" s="55">
        <v>5801170901</v>
      </c>
      <c r="F40" s="35" t="s">
        <v>1192</v>
      </c>
      <c r="G40" s="36">
        <v>29890000</v>
      </c>
      <c r="H40" s="50">
        <f t="shared" si="2"/>
        <v>1</v>
      </c>
      <c r="I40" s="36">
        <v>2989000</v>
      </c>
      <c r="J40" s="36">
        <v>26901000</v>
      </c>
      <c r="K40" s="36">
        <v>0</v>
      </c>
      <c r="L40" s="36">
        <v>0</v>
      </c>
      <c r="M40" s="36">
        <v>2989000</v>
      </c>
      <c r="N40" s="36">
        <v>0</v>
      </c>
      <c r="O40" s="36">
        <v>0</v>
      </c>
      <c r="P40" s="36">
        <v>0</v>
      </c>
      <c r="Q40" s="36">
        <v>0</v>
      </c>
      <c r="R40" s="36">
        <v>0</v>
      </c>
      <c r="S40" s="36">
        <v>0</v>
      </c>
      <c r="T40" s="36"/>
      <c r="U40" s="36"/>
      <c r="V40" s="36"/>
      <c r="W40" s="36">
        <f t="shared" si="3"/>
        <v>2989000</v>
      </c>
      <c r="X40" s="36" t="s">
        <v>43</v>
      </c>
      <c r="Y40" s="49"/>
    </row>
    <row r="41" spans="1:26" x14ac:dyDescent="0.2">
      <c r="A41" s="53"/>
      <c r="B41" s="32" t="s">
        <v>53</v>
      </c>
      <c r="C41" s="33" t="s">
        <v>109</v>
      </c>
      <c r="D41" s="34" t="s">
        <v>948</v>
      </c>
      <c r="E41" s="55">
        <v>6101170703</v>
      </c>
      <c r="F41" s="35" t="s">
        <v>1193</v>
      </c>
      <c r="G41" s="36">
        <v>229000592</v>
      </c>
      <c r="H41" s="50">
        <f t="shared" si="2"/>
        <v>0.9768126887637042</v>
      </c>
      <c r="I41" s="36">
        <v>22900059</v>
      </c>
      <c r="J41" s="36">
        <v>206100533</v>
      </c>
      <c r="K41" s="36">
        <v>0</v>
      </c>
      <c r="L41" s="36">
        <v>0</v>
      </c>
      <c r="M41" s="36">
        <v>0</v>
      </c>
      <c r="N41" s="36">
        <v>0</v>
      </c>
      <c r="O41" s="36">
        <v>0</v>
      </c>
      <c r="P41" s="36">
        <v>17590151</v>
      </c>
      <c r="Q41" s="36">
        <v>0</v>
      </c>
      <c r="R41" s="36">
        <v>0</v>
      </c>
      <c r="S41" s="36">
        <v>0</v>
      </c>
      <c r="T41" s="36"/>
      <c r="U41" s="36"/>
      <c r="V41" s="36"/>
      <c r="W41" s="36">
        <f t="shared" si="3"/>
        <v>17590151</v>
      </c>
      <c r="X41" s="36" t="s">
        <v>43</v>
      </c>
      <c r="Y41" s="49"/>
    </row>
    <row r="42" spans="1:26" x14ac:dyDescent="0.2">
      <c r="A42" s="53"/>
      <c r="B42" s="32" t="s">
        <v>53</v>
      </c>
      <c r="C42" s="33" t="s">
        <v>109</v>
      </c>
      <c r="D42" s="34" t="s">
        <v>940</v>
      </c>
      <c r="E42" s="55">
        <v>6112170901</v>
      </c>
      <c r="F42" s="35" t="s">
        <v>1194</v>
      </c>
      <c r="G42" s="36">
        <v>54336000</v>
      </c>
      <c r="H42" s="50">
        <f t="shared" si="2"/>
        <v>1</v>
      </c>
      <c r="I42" s="36">
        <v>13098974</v>
      </c>
      <c r="J42" s="36">
        <v>41237026</v>
      </c>
      <c r="K42" s="36">
        <v>13098974</v>
      </c>
      <c r="L42" s="36">
        <v>0</v>
      </c>
      <c r="M42" s="36">
        <v>0</v>
      </c>
      <c r="N42" s="36">
        <v>0</v>
      </c>
      <c r="O42" s="36">
        <v>0</v>
      </c>
      <c r="P42" s="36">
        <v>0</v>
      </c>
      <c r="Q42" s="36">
        <v>0</v>
      </c>
      <c r="R42" s="36">
        <v>0</v>
      </c>
      <c r="S42" s="36">
        <v>0</v>
      </c>
      <c r="T42" s="36"/>
      <c r="U42" s="36"/>
      <c r="V42" s="36"/>
      <c r="W42" s="36">
        <f t="shared" si="3"/>
        <v>13098974</v>
      </c>
      <c r="X42" s="36" t="s">
        <v>43</v>
      </c>
      <c r="Y42" s="49"/>
      <c r="Z42" s="49"/>
    </row>
    <row r="43" spans="1:26" x14ac:dyDescent="0.2">
      <c r="A43" s="53"/>
      <c r="B43" s="32" t="s">
        <v>53</v>
      </c>
      <c r="C43" s="33" t="s">
        <v>109</v>
      </c>
      <c r="D43" s="34" t="s">
        <v>916</v>
      </c>
      <c r="E43" s="55">
        <v>6304171005</v>
      </c>
      <c r="F43" s="35" t="s">
        <v>1195</v>
      </c>
      <c r="G43" s="36">
        <v>54432000</v>
      </c>
      <c r="H43" s="50">
        <f t="shared" si="2"/>
        <v>1</v>
      </c>
      <c r="I43" s="36">
        <v>5443200</v>
      </c>
      <c r="J43" s="36">
        <v>48988800</v>
      </c>
      <c r="K43" s="36">
        <v>0</v>
      </c>
      <c r="L43" s="36">
        <v>5443200</v>
      </c>
      <c r="M43" s="36">
        <v>0</v>
      </c>
      <c r="N43" s="36">
        <v>0</v>
      </c>
      <c r="O43" s="36">
        <v>0</v>
      </c>
      <c r="P43" s="36">
        <v>0</v>
      </c>
      <c r="Q43" s="36">
        <v>0</v>
      </c>
      <c r="R43" s="36">
        <v>0</v>
      </c>
      <c r="S43" s="36">
        <v>0</v>
      </c>
      <c r="T43" s="36"/>
      <c r="U43" s="36"/>
      <c r="V43" s="36"/>
      <c r="W43" s="36">
        <f t="shared" si="3"/>
        <v>5443200</v>
      </c>
      <c r="X43" s="36" t="s">
        <v>43</v>
      </c>
      <c r="Y43" s="49"/>
    </row>
    <row r="44" spans="1:26" x14ac:dyDescent="0.2">
      <c r="A44" s="53"/>
      <c r="B44" s="32" t="s">
        <v>53</v>
      </c>
      <c r="C44" s="33" t="s">
        <v>109</v>
      </c>
      <c r="D44" s="34" t="s">
        <v>1196</v>
      </c>
      <c r="E44" s="55">
        <v>6901171001</v>
      </c>
      <c r="F44" s="35" t="s">
        <v>540</v>
      </c>
      <c r="G44" s="36">
        <v>40013280</v>
      </c>
      <c r="H44" s="50">
        <f t="shared" si="2"/>
        <v>1</v>
      </c>
      <c r="I44" s="36">
        <v>4001328</v>
      </c>
      <c r="J44" s="36">
        <v>36011952</v>
      </c>
      <c r="K44" s="36">
        <v>0</v>
      </c>
      <c r="L44" s="36">
        <v>0</v>
      </c>
      <c r="M44" s="36">
        <v>0</v>
      </c>
      <c r="N44" s="36">
        <v>0</v>
      </c>
      <c r="O44" s="36">
        <v>0</v>
      </c>
      <c r="P44" s="36">
        <v>4001328</v>
      </c>
      <c r="Q44" s="36">
        <v>0</v>
      </c>
      <c r="R44" s="36">
        <v>0</v>
      </c>
      <c r="S44" s="36">
        <v>0</v>
      </c>
      <c r="T44" s="36"/>
      <c r="U44" s="36"/>
      <c r="V44" s="36"/>
      <c r="W44" s="36">
        <f t="shared" si="3"/>
        <v>4001328</v>
      </c>
      <c r="X44" s="36" t="s">
        <v>43</v>
      </c>
      <c r="Y44" s="49"/>
      <c r="Z44" s="49"/>
    </row>
    <row r="45" spans="1:26" x14ac:dyDescent="0.2">
      <c r="A45" s="53"/>
      <c r="B45" s="32" t="s">
        <v>53</v>
      </c>
      <c r="C45" s="33" t="s">
        <v>105</v>
      </c>
      <c r="D45" s="34" t="s">
        <v>139</v>
      </c>
      <c r="E45" s="55">
        <v>7109181005</v>
      </c>
      <c r="F45" s="35" t="s">
        <v>1197</v>
      </c>
      <c r="G45" s="36">
        <v>58000000</v>
      </c>
      <c r="H45" s="50">
        <f t="shared" si="2"/>
        <v>0.2</v>
      </c>
      <c r="I45" s="36">
        <v>11600000</v>
      </c>
      <c r="J45" s="36"/>
      <c r="K45" s="36">
        <v>0</v>
      </c>
      <c r="L45" s="36">
        <v>0</v>
      </c>
      <c r="M45" s="36">
        <v>0</v>
      </c>
      <c r="N45" s="36">
        <v>0</v>
      </c>
      <c r="O45" s="36">
        <v>0</v>
      </c>
      <c r="P45" s="36">
        <v>0</v>
      </c>
      <c r="Q45" s="36">
        <v>11600000</v>
      </c>
      <c r="R45" s="36">
        <v>0</v>
      </c>
      <c r="S45" s="36">
        <v>0</v>
      </c>
      <c r="T45" s="36"/>
      <c r="U45" s="36"/>
      <c r="V45" s="36"/>
      <c r="W45" s="36">
        <f t="shared" si="3"/>
        <v>11600000</v>
      </c>
      <c r="X45" s="36" t="s">
        <v>43</v>
      </c>
      <c r="Y45" s="49"/>
      <c r="Z45" s="49"/>
    </row>
    <row r="46" spans="1:26" x14ac:dyDescent="0.2">
      <c r="A46" s="53"/>
      <c r="B46" s="32" t="s">
        <v>53</v>
      </c>
      <c r="C46" s="33" t="s">
        <v>105</v>
      </c>
      <c r="D46" s="34" t="s">
        <v>130</v>
      </c>
      <c r="E46" s="55">
        <v>7301160712</v>
      </c>
      <c r="F46" s="35" t="s">
        <v>1198</v>
      </c>
      <c r="G46" s="36">
        <v>103926287</v>
      </c>
      <c r="H46" s="50">
        <f t="shared" si="2"/>
        <v>1</v>
      </c>
      <c r="I46" s="36">
        <v>148792</v>
      </c>
      <c r="J46" s="36">
        <v>103777495</v>
      </c>
      <c r="K46" s="36">
        <v>0</v>
      </c>
      <c r="L46" s="36">
        <v>0</v>
      </c>
      <c r="M46" s="36">
        <v>148792</v>
      </c>
      <c r="N46" s="36">
        <v>0</v>
      </c>
      <c r="O46" s="36">
        <v>0</v>
      </c>
      <c r="P46" s="36">
        <v>0</v>
      </c>
      <c r="Q46" s="36">
        <v>0</v>
      </c>
      <c r="R46" s="36">
        <v>0</v>
      </c>
      <c r="S46" s="36">
        <v>0</v>
      </c>
      <c r="T46" s="36"/>
      <c r="U46" s="36"/>
      <c r="V46" s="36"/>
      <c r="W46" s="36">
        <f t="shared" si="3"/>
        <v>148792</v>
      </c>
      <c r="X46" s="36" t="s">
        <v>43</v>
      </c>
      <c r="Y46" s="49"/>
      <c r="Z46" s="49"/>
    </row>
    <row r="47" spans="1:26" x14ac:dyDescent="0.2">
      <c r="A47" s="53"/>
      <c r="B47" s="32" t="s">
        <v>53</v>
      </c>
      <c r="C47" s="33" t="s">
        <v>105</v>
      </c>
      <c r="D47" s="34" t="s">
        <v>1199</v>
      </c>
      <c r="E47" s="55">
        <v>7304160707</v>
      </c>
      <c r="F47" s="35" t="s">
        <v>1200</v>
      </c>
      <c r="G47" s="36">
        <v>193145862</v>
      </c>
      <c r="H47" s="50">
        <f t="shared" si="2"/>
        <v>1.8104017159839541E-2</v>
      </c>
      <c r="I47" s="36">
        <v>13662287</v>
      </c>
      <c r="J47" s="36"/>
      <c r="K47" s="36">
        <v>0</v>
      </c>
      <c r="L47" s="36">
        <v>0</v>
      </c>
      <c r="M47" s="36">
        <v>0</v>
      </c>
      <c r="N47" s="36">
        <v>0</v>
      </c>
      <c r="O47" s="36">
        <v>0</v>
      </c>
      <c r="P47" s="36">
        <v>0</v>
      </c>
      <c r="Q47" s="36">
        <v>3496716</v>
      </c>
      <c r="R47" s="36">
        <v>0</v>
      </c>
      <c r="S47" s="36">
        <v>0</v>
      </c>
      <c r="T47" s="36"/>
      <c r="U47" s="36"/>
      <c r="V47" s="36"/>
      <c r="W47" s="36">
        <f t="shared" si="3"/>
        <v>3496716</v>
      </c>
      <c r="X47" s="36" t="s">
        <v>43</v>
      </c>
      <c r="Y47" s="49"/>
      <c r="Z47" s="49"/>
    </row>
    <row r="48" spans="1:26" x14ac:dyDescent="0.2">
      <c r="A48" s="53"/>
      <c r="B48" s="32" t="s">
        <v>53</v>
      </c>
      <c r="C48" s="33" t="s">
        <v>105</v>
      </c>
      <c r="D48" s="34" t="s">
        <v>1199</v>
      </c>
      <c r="E48" s="55">
        <v>7304171003</v>
      </c>
      <c r="F48" s="35" t="s">
        <v>1201</v>
      </c>
      <c r="G48" s="36">
        <v>50000000</v>
      </c>
      <c r="H48" s="50">
        <f t="shared" si="2"/>
        <v>1</v>
      </c>
      <c r="I48" s="36">
        <v>70000000</v>
      </c>
      <c r="J48" s="36">
        <v>0</v>
      </c>
      <c r="K48" s="36">
        <v>50000000</v>
      </c>
      <c r="L48" s="36">
        <v>0</v>
      </c>
      <c r="M48" s="36">
        <v>0</v>
      </c>
      <c r="N48" s="36">
        <v>0</v>
      </c>
      <c r="O48" s="36">
        <v>0</v>
      </c>
      <c r="P48" s="36">
        <v>0</v>
      </c>
      <c r="Q48" s="36">
        <v>0</v>
      </c>
      <c r="R48" s="36">
        <v>0</v>
      </c>
      <c r="S48" s="36">
        <v>0</v>
      </c>
      <c r="T48" s="36"/>
      <c r="U48" s="36"/>
      <c r="V48" s="36"/>
      <c r="W48" s="36">
        <f t="shared" si="3"/>
        <v>50000000</v>
      </c>
      <c r="X48" s="36" t="s">
        <v>43</v>
      </c>
      <c r="Y48" s="49"/>
    </row>
    <row r="49" spans="1:26" x14ac:dyDescent="0.2">
      <c r="A49" s="53"/>
      <c r="B49" s="32" t="s">
        <v>53</v>
      </c>
      <c r="C49" s="33" t="s">
        <v>105</v>
      </c>
      <c r="D49" s="34" t="s">
        <v>110</v>
      </c>
      <c r="E49" s="55">
        <v>7307171011</v>
      </c>
      <c r="F49" s="35" t="s">
        <v>1202</v>
      </c>
      <c r="G49" s="36">
        <v>55200000</v>
      </c>
      <c r="H49" s="50">
        <f t="shared" si="2"/>
        <v>1</v>
      </c>
      <c r="I49" s="36">
        <v>5520000</v>
      </c>
      <c r="J49" s="36">
        <v>49680000</v>
      </c>
      <c r="K49" s="36">
        <v>5520000</v>
      </c>
      <c r="L49" s="36">
        <v>0</v>
      </c>
      <c r="M49" s="36">
        <v>0</v>
      </c>
      <c r="N49" s="36">
        <v>0</v>
      </c>
      <c r="O49" s="36">
        <v>0</v>
      </c>
      <c r="P49" s="36">
        <v>0</v>
      </c>
      <c r="Q49" s="36">
        <v>0</v>
      </c>
      <c r="R49" s="36">
        <v>0</v>
      </c>
      <c r="S49" s="36">
        <v>0</v>
      </c>
      <c r="T49" s="36"/>
      <c r="U49" s="36"/>
      <c r="V49" s="36"/>
      <c r="W49" s="36">
        <f t="shared" si="3"/>
        <v>5520000</v>
      </c>
      <c r="X49" s="36" t="s">
        <v>43</v>
      </c>
      <c r="Y49" s="49"/>
      <c r="Z49" s="49"/>
    </row>
    <row r="50" spans="1:26" x14ac:dyDescent="0.2">
      <c r="A50" s="53"/>
      <c r="B50" s="32" t="s">
        <v>53</v>
      </c>
      <c r="C50" s="33" t="s">
        <v>105</v>
      </c>
      <c r="D50" s="34" t="s">
        <v>141</v>
      </c>
      <c r="E50" s="55">
        <v>7404151004</v>
      </c>
      <c r="F50" s="35" t="s">
        <v>514</v>
      </c>
      <c r="G50" s="36">
        <v>53333328</v>
      </c>
      <c r="H50" s="50">
        <f t="shared" si="2"/>
        <v>0.94479166947916693</v>
      </c>
      <c r="I50" s="36">
        <v>35333328</v>
      </c>
      <c r="J50" s="36">
        <v>18000000</v>
      </c>
      <c r="K50" s="36">
        <v>0</v>
      </c>
      <c r="L50" s="36">
        <v>0</v>
      </c>
      <c r="M50" s="36">
        <v>0</v>
      </c>
      <c r="N50" s="36">
        <v>0</v>
      </c>
      <c r="O50" s="36">
        <v>32388884</v>
      </c>
      <c r="P50" s="36">
        <v>0</v>
      </c>
      <c r="Q50" s="36">
        <v>0</v>
      </c>
      <c r="R50" s="36">
        <v>0</v>
      </c>
      <c r="S50" s="36">
        <v>0</v>
      </c>
      <c r="T50" s="36"/>
      <c r="U50" s="36"/>
      <c r="V50" s="36"/>
      <c r="W50" s="36">
        <f t="shared" si="3"/>
        <v>32388884</v>
      </c>
      <c r="X50" s="36" t="s">
        <v>43</v>
      </c>
      <c r="Y50" s="49"/>
      <c r="Z50" s="49"/>
    </row>
    <row r="51" spans="1:26" x14ac:dyDescent="0.2">
      <c r="A51" s="53"/>
      <c r="B51" s="32" t="s">
        <v>53</v>
      </c>
      <c r="C51" s="33" t="s">
        <v>105</v>
      </c>
      <c r="D51" s="34" t="s">
        <v>1203</v>
      </c>
      <c r="E51" s="55">
        <v>7407171006</v>
      </c>
      <c r="F51" s="35" t="s">
        <v>1204</v>
      </c>
      <c r="G51" s="36">
        <v>38400000</v>
      </c>
      <c r="H51" s="50">
        <f t="shared" si="2"/>
        <v>1</v>
      </c>
      <c r="I51" s="36">
        <v>6400000</v>
      </c>
      <c r="J51" s="36">
        <v>32000000</v>
      </c>
      <c r="K51" s="36">
        <v>0</v>
      </c>
      <c r="L51" s="36">
        <v>6400000</v>
      </c>
      <c r="M51" s="36">
        <v>0</v>
      </c>
      <c r="N51" s="36">
        <v>0</v>
      </c>
      <c r="O51" s="36">
        <v>0</v>
      </c>
      <c r="P51" s="36">
        <v>0</v>
      </c>
      <c r="Q51" s="36">
        <v>0</v>
      </c>
      <c r="R51" s="36">
        <v>0</v>
      </c>
      <c r="S51" s="36">
        <v>0</v>
      </c>
      <c r="T51" s="36"/>
      <c r="U51" s="36"/>
      <c r="V51" s="36"/>
      <c r="W51" s="36">
        <f t="shared" si="3"/>
        <v>6400000</v>
      </c>
      <c r="X51" s="36" t="s">
        <v>43</v>
      </c>
      <c r="Y51" s="49"/>
    </row>
    <row r="52" spans="1:26" x14ac:dyDescent="0.2">
      <c r="A52" s="53"/>
      <c r="B52" s="32" t="s">
        <v>53</v>
      </c>
      <c r="C52" s="33" t="s">
        <v>117</v>
      </c>
      <c r="D52" s="34" t="s">
        <v>631</v>
      </c>
      <c r="E52" s="55">
        <v>8108171002</v>
      </c>
      <c r="F52" s="35" t="s">
        <v>1205</v>
      </c>
      <c r="G52" s="36">
        <v>68400000</v>
      </c>
      <c r="H52" s="50">
        <f t="shared" si="2"/>
        <v>0.2</v>
      </c>
      <c r="I52" s="36">
        <v>13980000</v>
      </c>
      <c r="J52" s="36"/>
      <c r="K52" s="36">
        <v>0</v>
      </c>
      <c r="L52" s="36">
        <v>0</v>
      </c>
      <c r="M52" s="36">
        <v>0</v>
      </c>
      <c r="N52" s="36">
        <v>0</v>
      </c>
      <c r="O52" s="36">
        <v>0</v>
      </c>
      <c r="P52" s="36">
        <v>0</v>
      </c>
      <c r="Q52" s="36">
        <v>9180000</v>
      </c>
      <c r="R52" s="36">
        <v>4500000</v>
      </c>
      <c r="S52" s="36">
        <v>0</v>
      </c>
      <c r="T52" s="36"/>
      <c r="U52" s="36"/>
      <c r="V52" s="36"/>
      <c r="W52" s="36">
        <f t="shared" si="3"/>
        <v>13680000</v>
      </c>
      <c r="X52" s="36" t="s">
        <v>43</v>
      </c>
      <c r="Y52" s="49"/>
      <c r="Z52" s="49"/>
    </row>
    <row r="53" spans="1:26" x14ac:dyDescent="0.2">
      <c r="A53" s="53"/>
      <c r="B53" s="32" t="s">
        <v>53</v>
      </c>
      <c r="C53" s="33" t="s">
        <v>117</v>
      </c>
      <c r="D53" s="34" t="s">
        <v>118</v>
      </c>
      <c r="E53" s="55">
        <v>8109171004</v>
      </c>
      <c r="F53" s="35" t="s">
        <v>1206</v>
      </c>
      <c r="G53" s="36">
        <v>33600000</v>
      </c>
      <c r="H53" s="50">
        <f t="shared" si="2"/>
        <v>1</v>
      </c>
      <c r="I53" s="36">
        <v>3360000</v>
      </c>
      <c r="J53" s="36">
        <v>30240000</v>
      </c>
      <c r="K53" s="36">
        <v>0</v>
      </c>
      <c r="L53" s="36">
        <v>500000</v>
      </c>
      <c r="M53" s="36">
        <v>2860000</v>
      </c>
      <c r="N53" s="36">
        <v>0</v>
      </c>
      <c r="O53" s="36">
        <v>0</v>
      </c>
      <c r="P53" s="36">
        <v>0</v>
      </c>
      <c r="Q53" s="36">
        <v>0</v>
      </c>
      <c r="R53" s="36">
        <v>0</v>
      </c>
      <c r="S53" s="36">
        <v>0</v>
      </c>
      <c r="T53" s="36"/>
      <c r="U53" s="36"/>
      <c r="V53" s="36"/>
      <c r="W53" s="36">
        <f t="shared" si="3"/>
        <v>3360000</v>
      </c>
      <c r="X53" s="36" t="s">
        <v>43</v>
      </c>
      <c r="Y53" s="49"/>
    </row>
    <row r="54" spans="1:26" x14ac:dyDescent="0.2">
      <c r="A54" s="53"/>
      <c r="B54" s="32" t="s">
        <v>53</v>
      </c>
      <c r="C54" s="33" t="s">
        <v>117</v>
      </c>
      <c r="D54" s="34" t="s">
        <v>1207</v>
      </c>
      <c r="E54" s="55">
        <v>8111160711</v>
      </c>
      <c r="F54" s="35" t="s">
        <v>1208</v>
      </c>
      <c r="G54" s="36">
        <v>224736360</v>
      </c>
      <c r="H54" s="50">
        <f t="shared" si="2"/>
        <v>0.68615024288904558</v>
      </c>
      <c r="I54" s="36">
        <v>157315452</v>
      </c>
      <c r="J54" s="36"/>
      <c r="K54" s="36">
        <v>0</v>
      </c>
      <c r="L54" s="36">
        <v>0</v>
      </c>
      <c r="M54" s="36">
        <v>0</v>
      </c>
      <c r="N54" s="36">
        <v>0</v>
      </c>
      <c r="O54" s="36">
        <v>0</v>
      </c>
      <c r="P54" s="36">
        <v>0</v>
      </c>
      <c r="Q54" s="36">
        <v>0</v>
      </c>
      <c r="R54" s="36">
        <v>154202908</v>
      </c>
      <c r="S54" s="36">
        <v>0</v>
      </c>
      <c r="T54" s="36"/>
      <c r="U54" s="36"/>
      <c r="V54" s="36"/>
      <c r="W54" s="36">
        <f t="shared" si="3"/>
        <v>154202908</v>
      </c>
      <c r="X54" s="36" t="s">
        <v>43</v>
      </c>
      <c r="Y54" s="49"/>
    </row>
    <row r="55" spans="1:26" x14ac:dyDescent="0.2">
      <c r="A55" s="53"/>
      <c r="B55" s="32" t="s">
        <v>53</v>
      </c>
      <c r="C55" s="33" t="s">
        <v>117</v>
      </c>
      <c r="D55" s="34" t="s">
        <v>1207</v>
      </c>
      <c r="E55" s="55">
        <v>8111171003</v>
      </c>
      <c r="F55" s="35" t="s">
        <v>1209</v>
      </c>
      <c r="G55" s="36">
        <v>18000000</v>
      </c>
      <c r="H55" s="50">
        <f t="shared" si="2"/>
        <v>0.1</v>
      </c>
      <c r="I55" s="36">
        <v>1800000</v>
      </c>
      <c r="J55" s="36"/>
      <c r="K55" s="36">
        <v>0</v>
      </c>
      <c r="L55" s="36">
        <v>0</v>
      </c>
      <c r="M55" s="36">
        <v>0</v>
      </c>
      <c r="N55" s="36">
        <v>0</v>
      </c>
      <c r="O55" s="36">
        <v>0</v>
      </c>
      <c r="P55" s="36">
        <v>0</v>
      </c>
      <c r="Q55" s="36">
        <v>0</v>
      </c>
      <c r="R55" s="36">
        <v>0</v>
      </c>
      <c r="S55" s="36">
        <v>1800000</v>
      </c>
      <c r="T55" s="36"/>
      <c r="U55" s="36"/>
      <c r="V55" s="36"/>
      <c r="W55" s="36">
        <f t="shared" si="3"/>
        <v>1800000</v>
      </c>
      <c r="X55" s="36" t="s">
        <v>43</v>
      </c>
      <c r="Y55" s="49"/>
    </row>
    <row r="56" spans="1:26" x14ac:dyDescent="0.2">
      <c r="A56" s="53"/>
      <c r="B56" s="32" t="s">
        <v>53</v>
      </c>
      <c r="C56" s="33" t="s">
        <v>117</v>
      </c>
      <c r="D56" s="34" t="s">
        <v>427</v>
      </c>
      <c r="E56" s="55">
        <v>8201161017</v>
      </c>
      <c r="F56" s="35" t="s">
        <v>488</v>
      </c>
      <c r="G56" s="36">
        <v>39533752</v>
      </c>
      <c r="H56" s="50">
        <f t="shared" si="2"/>
        <v>1</v>
      </c>
      <c r="I56" s="36">
        <v>7906751</v>
      </c>
      <c r="J56" s="36">
        <v>31627002</v>
      </c>
      <c r="K56" s="36">
        <v>0</v>
      </c>
      <c r="L56" s="36">
        <v>0</v>
      </c>
      <c r="M56" s="36">
        <v>0</v>
      </c>
      <c r="N56" s="36">
        <v>7906750</v>
      </c>
      <c r="O56" s="36">
        <v>0</v>
      </c>
      <c r="P56" s="36">
        <v>0</v>
      </c>
      <c r="Q56" s="36">
        <v>0</v>
      </c>
      <c r="R56" s="36">
        <v>0</v>
      </c>
      <c r="S56" s="36">
        <v>0</v>
      </c>
      <c r="T56" s="36"/>
      <c r="U56" s="36"/>
      <c r="V56" s="36"/>
      <c r="W56" s="36">
        <f t="shared" si="3"/>
        <v>7906750</v>
      </c>
      <c r="X56" s="36" t="s">
        <v>43</v>
      </c>
      <c r="Y56" s="49"/>
    </row>
    <row r="57" spans="1:26" x14ac:dyDescent="0.2">
      <c r="A57" s="53"/>
      <c r="B57" s="32" t="s">
        <v>53</v>
      </c>
      <c r="C57" s="33" t="s">
        <v>117</v>
      </c>
      <c r="D57" s="34" t="s">
        <v>119</v>
      </c>
      <c r="E57" s="55">
        <v>8206171012</v>
      </c>
      <c r="F57" s="35" t="s">
        <v>159</v>
      </c>
      <c r="G57" s="36">
        <v>49920000</v>
      </c>
      <c r="H57" s="50">
        <f t="shared" si="2"/>
        <v>1</v>
      </c>
      <c r="I57" s="36">
        <v>14144012</v>
      </c>
      <c r="J57" s="36">
        <v>35775988</v>
      </c>
      <c r="K57" s="36">
        <v>0</v>
      </c>
      <c r="L57" s="36">
        <v>12480000</v>
      </c>
      <c r="M57" s="36">
        <v>0</v>
      </c>
      <c r="N57" s="36">
        <v>0</v>
      </c>
      <c r="O57" s="36">
        <v>0</v>
      </c>
      <c r="P57" s="36">
        <v>1664012</v>
      </c>
      <c r="Q57" s="36">
        <v>0</v>
      </c>
      <c r="R57" s="36">
        <v>0</v>
      </c>
      <c r="S57" s="36">
        <v>0</v>
      </c>
      <c r="T57" s="36"/>
      <c r="U57" s="36"/>
      <c r="V57" s="36"/>
      <c r="W57" s="36">
        <f t="shared" si="3"/>
        <v>14144012</v>
      </c>
      <c r="X57" s="36" t="s">
        <v>43</v>
      </c>
      <c r="Y57" s="49"/>
      <c r="Z57" s="49"/>
    </row>
    <row r="58" spans="1:26" x14ac:dyDescent="0.2">
      <c r="A58" s="53"/>
      <c r="B58" s="32" t="s">
        <v>53</v>
      </c>
      <c r="C58" s="33" t="s">
        <v>117</v>
      </c>
      <c r="D58" s="34" t="s">
        <v>441</v>
      </c>
      <c r="E58" s="55">
        <v>8311160704</v>
      </c>
      <c r="F58" s="35" t="s">
        <v>1210</v>
      </c>
      <c r="G58" s="36">
        <v>134012569</v>
      </c>
      <c r="H58" s="50">
        <f t="shared" si="2"/>
        <v>9.999197911055642E-2</v>
      </c>
      <c r="I58" s="36">
        <v>13401257</v>
      </c>
      <c r="J58" s="36"/>
      <c r="K58" s="36">
        <v>0</v>
      </c>
      <c r="L58" s="36">
        <v>0</v>
      </c>
      <c r="M58" s="36">
        <v>0</v>
      </c>
      <c r="N58" s="36">
        <v>0</v>
      </c>
      <c r="O58" s="36">
        <v>0</v>
      </c>
      <c r="P58" s="36">
        <v>0</v>
      </c>
      <c r="Q58" s="36">
        <v>0</v>
      </c>
      <c r="R58" s="36">
        <v>0</v>
      </c>
      <c r="S58" s="36">
        <v>13400182</v>
      </c>
      <c r="T58" s="36"/>
      <c r="U58" s="36"/>
      <c r="V58" s="36"/>
      <c r="W58" s="36">
        <f t="shared" si="3"/>
        <v>13400182</v>
      </c>
      <c r="X58" s="36" t="s">
        <v>43</v>
      </c>
      <c r="Y58" s="49"/>
      <c r="Z58" s="49"/>
    </row>
    <row r="59" spans="1:26" x14ac:dyDescent="0.2">
      <c r="A59" s="53"/>
      <c r="B59" s="32" t="s">
        <v>53</v>
      </c>
      <c r="C59" s="33" t="s">
        <v>117</v>
      </c>
      <c r="D59" s="34" t="s">
        <v>1211</v>
      </c>
      <c r="E59" s="55">
        <v>8312160707</v>
      </c>
      <c r="F59" s="35" t="s">
        <v>1212</v>
      </c>
      <c r="G59" s="36">
        <v>101895743</v>
      </c>
      <c r="H59" s="50">
        <f t="shared" si="2"/>
        <v>0.9983892359467853</v>
      </c>
      <c r="I59" s="36">
        <v>50947872</v>
      </c>
      <c r="J59" s="36">
        <v>50947871</v>
      </c>
      <c r="K59" s="36">
        <v>0</v>
      </c>
      <c r="L59" s="36">
        <v>45705368</v>
      </c>
      <c r="M59" s="36">
        <v>0</v>
      </c>
      <c r="N59" s="36">
        <v>0</v>
      </c>
      <c r="O59" s="36">
        <v>0</v>
      </c>
      <c r="P59" s="36">
        <v>0</v>
      </c>
      <c r="Q59" s="36">
        <v>0</v>
      </c>
      <c r="R59" s="36">
        <v>5078374</v>
      </c>
      <c r="S59" s="36">
        <v>0</v>
      </c>
      <c r="T59" s="36"/>
      <c r="U59" s="36"/>
      <c r="V59" s="36"/>
      <c r="W59" s="36">
        <f t="shared" si="3"/>
        <v>50783742</v>
      </c>
      <c r="X59" s="36" t="s">
        <v>43</v>
      </c>
      <c r="Y59" s="49"/>
    </row>
    <row r="60" spans="1:26" x14ac:dyDescent="0.2">
      <c r="A60" s="53"/>
      <c r="B60" s="32" t="s">
        <v>53</v>
      </c>
      <c r="C60" s="33" t="s">
        <v>117</v>
      </c>
      <c r="D60" s="34" t="s">
        <v>120</v>
      </c>
      <c r="E60" s="55">
        <v>8313180704</v>
      </c>
      <c r="F60" s="35" t="s">
        <v>1213</v>
      </c>
      <c r="G60" s="36">
        <v>209921177</v>
      </c>
      <c r="H60" s="50">
        <f t="shared" si="2"/>
        <v>1</v>
      </c>
      <c r="I60" s="36">
        <v>21056819</v>
      </c>
      <c r="J60" s="36">
        <v>189511374</v>
      </c>
      <c r="K60" s="36">
        <v>0</v>
      </c>
      <c r="L60" s="36">
        <v>20409803</v>
      </c>
      <c r="M60" s="36">
        <v>0</v>
      </c>
      <c r="N60" s="36">
        <v>0</v>
      </c>
      <c r="O60" s="36">
        <v>0</v>
      </c>
      <c r="P60" s="36">
        <v>0</v>
      </c>
      <c r="Q60" s="36">
        <v>0</v>
      </c>
      <c r="R60" s="36">
        <v>0</v>
      </c>
      <c r="S60" s="36">
        <v>0</v>
      </c>
      <c r="T60" s="36"/>
      <c r="U60" s="36"/>
      <c r="V60" s="36"/>
      <c r="W60" s="36">
        <f t="shared" si="3"/>
        <v>20409803</v>
      </c>
      <c r="X60" s="36" t="s">
        <v>43</v>
      </c>
      <c r="Y60" s="49"/>
      <c r="Z60" s="49"/>
    </row>
    <row r="61" spans="1:26" x14ac:dyDescent="0.2">
      <c r="A61" s="53"/>
      <c r="B61" s="32" t="s">
        <v>53</v>
      </c>
      <c r="C61" s="33" t="s">
        <v>126</v>
      </c>
      <c r="D61" s="34" t="s">
        <v>216</v>
      </c>
      <c r="E61" s="55">
        <v>8408130403</v>
      </c>
      <c r="F61" s="35" t="s">
        <v>1214</v>
      </c>
      <c r="G61" s="36">
        <v>34063750</v>
      </c>
      <c r="H61" s="50">
        <f t="shared" si="2"/>
        <v>0.99781659388646293</v>
      </c>
      <c r="I61" s="36">
        <v>13052812</v>
      </c>
      <c r="J61" s="36">
        <v>21010938</v>
      </c>
      <c r="K61" s="36">
        <v>0</v>
      </c>
      <c r="L61" s="36">
        <v>0</v>
      </c>
      <c r="M61" s="36">
        <v>0</v>
      </c>
      <c r="N61" s="36">
        <v>0</v>
      </c>
      <c r="O61" s="36">
        <v>0</v>
      </c>
      <c r="P61" s="36">
        <v>12978437</v>
      </c>
      <c r="Q61" s="36">
        <v>0</v>
      </c>
      <c r="R61" s="36">
        <v>0</v>
      </c>
      <c r="S61" s="36">
        <v>0</v>
      </c>
      <c r="T61" s="36"/>
      <c r="U61" s="36"/>
      <c r="V61" s="36"/>
      <c r="W61" s="36">
        <f t="shared" si="3"/>
        <v>12978437</v>
      </c>
      <c r="X61" s="36" t="s">
        <v>43</v>
      </c>
      <c r="Y61" s="49"/>
      <c r="Z61" s="49"/>
    </row>
    <row r="62" spans="1:26" x14ac:dyDescent="0.2">
      <c r="A62" s="53"/>
      <c r="B62" s="32" t="s">
        <v>53</v>
      </c>
      <c r="C62" s="33" t="s">
        <v>126</v>
      </c>
      <c r="D62" s="34" t="s">
        <v>1103</v>
      </c>
      <c r="E62" s="55">
        <v>8412150705</v>
      </c>
      <c r="F62" s="35" t="s">
        <v>1215</v>
      </c>
      <c r="G62" s="36">
        <v>193937232</v>
      </c>
      <c r="H62" s="50">
        <f t="shared" si="2"/>
        <v>0.95823593584134481</v>
      </c>
      <c r="I62" s="36">
        <v>155149786</v>
      </c>
      <c r="J62" s="36">
        <v>38787446</v>
      </c>
      <c r="K62" s="36">
        <v>0</v>
      </c>
      <c r="L62" s="36">
        <v>0</v>
      </c>
      <c r="M62" s="36">
        <v>0</v>
      </c>
      <c r="N62" s="36">
        <v>0</v>
      </c>
      <c r="O62" s="36">
        <v>100000000</v>
      </c>
      <c r="P62" s="36">
        <v>0</v>
      </c>
      <c r="Q62" s="36">
        <v>0</v>
      </c>
      <c r="R62" s="36">
        <v>0</v>
      </c>
      <c r="S62" s="36">
        <v>47050179</v>
      </c>
      <c r="T62" s="36"/>
      <c r="U62" s="36"/>
      <c r="V62" s="36"/>
      <c r="W62" s="36">
        <f t="shared" si="3"/>
        <v>147050179</v>
      </c>
      <c r="X62" s="36" t="s">
        <v>43</v>
      </c>
      <c r="Y62" s="49"/>
      <c r="Z62" s="49"/>
    </row>
    <row r="63" spans="1:26" x14ac:dyDescent="0.2">
      <c r="A63" s="53"/>
      <c r="B63" s="32" t="s">
        <v>53</v>
      </c>
      <c r="C63" s="33" t="s">
        <v>126</v>
      </c>
      <c r="D63" s="34" t="s">
        <v>428</v>
      </c>
      <c r="E63" s="55">
        <v>8413170708</v>
      </c>
      <c r="F63" s="35" t="s">
        <v>1216</v>
      </c>
      <c r="G63" s="36">
        <v>40674509</v>
      </c>
      <c r="H63" s="50">
        <f t="shared" si="2"/>
        <v>1</v>
      </c>
      <c r="I63" s="36">
        <v>20337254</v>
      </c>
      <c r="J63" s="36">
        <v>20337255</v>
      </c>
      <c r="K63" s="36">
        <v>0</v>
      </c>
      <c r="L63" s="36">
        <v>0</v>
      </c>
      <c r="M63" s="36">
        <v>0</v>
      </c>
      <c r="N63" s="36">
        <v>14236078</v>
      </c>
      <c r="O63" s="36">
        <v>0</v>
      </c>
      <c r="P63" s="36">
        <v>6101176</v>
      </c>
      <c r="Q63" s="36">
        <v>0</v>
      </c>
      <c r="R63" s="36">
        <v>0</v>
      </c>
      <c r="S63" s="36">
        <v>0</v>
      </c>
      <c r="T63" s="36"/>
      <c r="U63" s="36"/>
      <c r="V63" s="36"/>
      <c r="W63" s="36">
        <f t="shared" si="3"/>
        <v>20337254</v>
      </c>
      <c r="X63" s="36" t="s">
        <v>43</v>
      </c>
      <c r="Y63" s="49"/>
    </row>
    <row r="64" spans="1:26" x14ac:dyDescent="0.2">
      <c r="A64" s="53"/>
      <c r="B64" s="32" t="s">
        <v>53</v>
      </c>
      <c r="C64" s="33" t="s">
        <v>126</v>
      </c>
      <c r="D64" s="34" t="s">
        <v>425</v>
      </c>
      <c r="E64" s="55">
        <v>8414161006</v>
      </c>
      <c r="F64" s="35" t="s">
        <v>1217</v>
      </c>
      <c r="G64" s="36">
        <v>78000000</v>
      </c>
      <c r="H64" s="50">
        <f t="shared" si="2"/>
        <v>1</v>
      </c>
      <c r="I64" s="36">
        <v>3900000</v>
      </c>
      <c r="J64" s="36">
        <v>74100000</v>
      </c>
      <c r="K64" s="36">
        <v>0</v>
      </c>
      <c r="L64" s="36">
        <v>0</v>
      </c>
      <c r="M64" s="36">
        <v>0</v>
      </c>
      <c r="N64" s="36">
        <v>3900000</v>
      </c>
      <c r="O64" s="36">
        <v>0</v>
      </c>
      <c r="P64" s="36">
        <v>0</v>
      </c>
      <c r="Q64" s="36">
        <v>0</v>
      </c>
      <c r="R64" s="36">
        <v>0</v>
      </c>
      <c r="S64" s="36">
        <v>0</v>
      </c>
      <c r="T64" s="36"/>
      <c r="U64" s="36"/>
      <c r="V64" s="36"/>
      <c r="W64" s="36">
        <f t="shared" si="3"/>
        <v>3900000</v>
      </c>
      <c r="X64" s="36" t="s">
        <v>43</v>
      </c>
      <c r="Y64" s="49"/>
      <c r="Z64" s="49"/>
    </row>
    <row r="65" spans="1:26" x14ac:dyDescent="0.2">
      <c r="A65" s="53"/>
      <c r="B65" s="32" t="s">
        <v>53</v>
      </c>
      <c r="C65" s="33" t="s">
        <v>126</v>
      </c>
      <c r="D65" s="34" t="s">
        <v>425</v>
      </c>
      <c r="E65" s="55">
        <v>8414171007</v>
      </c>
      <c r="F65" s="35" t="s">
        <v>489</v>
      </c>
      <c r="G65" s="36">
        <v>39600000</v>
      </c>
      <c r="H65" s="50">
        <f t="shared" si="2"/>
        <v>1</v>
      </c>
      <c r="I65" s="36">
        <v>19800000</v>
      </c>
      <c r="J65" s="36">
        <v>19800000</v>
      </c>
      <c r="K65" s="36">
        <v>0</v>
      </c>
      <c r="L65" s="36">
        <v>0</v>
      </c>
      <c r="M65" s="36">
        <v>0</v>
      </c>
      <c r="N65" s="36">
        <v>15840000</v>
      </c>
      <c r="O65" s="36">
        <v>0</v>
      </c>
      <c r="P65" s="36">
        <v>0</v>
      </c>
      <c r="Q65" s="36">
        <v>0</v>
      </c>
      <c r="R65" s="36">
        <v>3960000</v>
      </c>
      <c r="S65" s="36">
        <v>0</v>
      </c>
      <c r="T65" s="36"/>
      <c r="U65" s="36"/>
      <c r="V65" s="36"/>
      <c r="W65" s="36">
        <f t="shared" si="3"/>
        <v>19800000</v>
      </c>
      <c r="X65" s="36" t="s">
        <v>43</v>
      </c>
      <c r="Y65" s="49"/>
      <c r="Z65" s="49"/>
    </row>
    <row r="66" spans="1:26" x14ac:dyDescent="0.2">
      <c r="A66" s="53"/>
      <c r="B66" s="32" t="s">
        <v>53</v>
      </c>
      <c r="C66" s="33" t="s">
        <v>126</v>
      </c>
      <c r="D66" s="34" t="s">
        <v>1218</v>
      </c>
      <c r="E66" s="55">
        <v>8415171007</v>
      </c>
      <c r="F66" s="35" t="s">
        <v>1219</v>
      </c>
      <c r="G66" s="36">
        <v>50000000</v>
      </c>
      <c r="H66" s="50">
        <f t="shared" si="2"/>
        <v>0.99390000000000001</v>
      </c>
      <c r="I66" s="36">
        <v>25000000</v>
      </c>
      <c r="J66" s="36">
        <v>25000000</v>
      </c>
      <c r="K66" s="36">
        <v>0</v>
      </c>
      <c r="L66" s="36">
        <v>0</v>
      </c>
      <c r="M66" s="36">
        <v>0</v>
      </c>
      <c r="N66" s="36">
        <v>0</v>
      </c>
      <c r="O66" s="36">
        <v>19756000</v>
      </c>
      <c r="P66" s="36">
        <v>0</v>
      </c>
      <c r="Q66" s="36">
        <v>0</v>
      </c>
      <c r="R66" s="36">
        <v>0</v>
      </c>
      <c r="S66" s="36">
        <v>4939000</v>
      </c>
      <c r="T66" s="36"/>
      <c r="U66" s="36"/>
      <c r="V66" s="36"/>
      <c r="W66" s="36">
        <f t="shared" si="3"/>
        <v>24695000</v>
      </c>
      <c r="X66" s="36" t="s">
        <v>43</v>
      </c>
      <c r="Y66" s="49"/>
      <c r="Z66" s="49"/>
    </row>
    <row r="67" spans="1:26" x14ac:dyDescent="0.2">
      <c r="A67" s="53"/>
      <c r="B67" s="32" t="s">
        <v>53</v>
      </c>
      <c r="C67" s="33" t="s">
        <v>111</v>
      </c>
      <c r="D67" s="34" t="s">
        <v>437</v>
      </c>
      <c r="E67" s="55">
        <v>9104160703</v>
      </c>
      <c r="F67" s="35" t="s">
        <v>1220</v>
      </c>
      <c r="G67" s="36">
        <v>60453403</v>
      </c>
      <c r="H67" s="50">
        <f t="shared" si="2"/>
        <v>0.29998981198792068</v>
      </c>
      <c r="I67" s="36">
        <v>18136021</v>
      </c>
      <c r="J67" s="36"/>
      <c r="K67" s="36">
        <v>0</v>
      </c>
      <c r="L67" s="36">
        <v>0</v>
      </c>
      <c r="M67" s="36">
        <v>0</v>
      </c>
      <c r="N67" s="36">
        <v>0</v>
      </c>
      <c r="O67" s="36">
        <v>0</v>
      </c>
      <c r="P67" s="36">
        <v>0</v>
      </c>
      <c r="Q67" s="36">
        <v>0</v>
      </c>
      <c r="R67" s="36">
        <v>18135405</v>
      </c>
      <c r="S67" s="36">
        <v>0</v>
      </c>
      <c r="T67" s="36"/>
      <c r="U67" s="36"/>
      <c r="V67" s="36"/>
      <c r="W67" s="36">
        <f t="shared" si="3"/>
        <v>18135405</v>
      </c>
      <c r="X67" s="36" t="s">
        <v>43</v>
      </c>
      <c r="Y67" s="49"/>
      <c r="Z67" s="49"/>
    </row>
    <row r="68" spans="1:26" x14ac:dyDescent="0.2">
      <c r="A68" s="53"/>
      <c r="B68" s="32" t="s">
        <v>53</v>
      </c>
      <c r="C68" s="33" t="s">
        <v>111</v>
      </c>
      <c r="D68" s="34" t="s">
        <v>1221</v>
      </c>
      <c r="E68" s="55">
        <v>9107140702</v>
      </c>
      <c r="F68" s="35" t="s">
        <v>1222</v>
      </c>
      <c r="G68" s="36">
        <v>219904634</v>
      </c>
      <c r="H68" s="50">
        <f t="shared" si="2"/>
        <v>0.97154904884814752</v>
      </c>
      <c r="I68" s="36">
        <v>31282482</v>
      </c>
      <c r="J68" s="36">
        <v>188622152</v>
      </c>
      <c r="K68" s="36">
        <v>0</v>
      </c>
      <c r="L68" s="36">
        <v>0</v>
      </c>
      <c r="M68" s="36">
        <v>0</v>
      </c>
      <c r="N68" s="36">
        <v>0</v>
      </c>
      <c r="O68" s="36">
        <v>25025986</v>
      </c>
      <c r="P68" s="36">
        <v>0</v>
      </c>
      <c r="Q68" s="36">
        <v>0</v>
      </c>
      <c r="R68" s="36">
        <v>0</v>
      </c>
      <c r="S68" s="36">
        <v>0</v>
      </c>
      <c r="T68" s="36"/>
      <c r="U68" s="36"/>
      <c r="V68" s="36"/>
      <c r="W68" s="36">
        <f t="shared" si="3"/>
        <v>25025986</v>
      </c>
      <c r="X68" s="36" t="s">
        <v>43</v>
      </c>
      <c r="Y68" s="49"/>
      <c r="Z68" s="49"/>
    </row>
    <row r="69" spans="1:26" x14ac:dyDescent="0.2">
      <c r="A69" s="53"/>
      <c r="B69" s="32" t="s">
        <v>53</v>
      </c>
      <c r="C69" s="33" t="s">
        <v>111</v>
      </c>
      <c r="D69" s="34" t="s">
        <v>439</v>
      </c>
      <c r="E69" s="55">
        <v>9112130730</v>
      </c>
      <c r="F69" s="35" t="s">
        <v>1223</v>
      </c>
      <c r="G69" s="36">
        <v>77083808</v>
      </c>
      <c r="H69" s="50">
        <f t="shared" si="2"/>
        <v>3.9039456898652437E-2</v>
      </c>
      <c r="I69" s="36">
        <v>3009310</v>
      </c>
      <c r="J69" s="36"/>
      <c r="K69" s="36">
        <v>0</v>
      </c>
      <c r="L69" s="36">
        <v>0</v>
      </c>
      <c r="M69" s="36">
        <v>0</v>
      </c>
      <c r="N69" s="36">
        <v>0</v>
      </c>
      <c r="O69" s="36">
        <v>0</v>
      </c>
      <c r="P69" s="36">
        <v>0</v>
      </c>
      <c r="Q69" s="36">
        <v>3009310</v>
      </c>
      <c r="R69" s="36">
        <v>0</v>
      </c>
      <c r="S69" s="36">
        <v>0</v>
      </c>
      <c r="T69" s="36"/>
      <c r="U69" s="36"/>
      <c r="V69" s="36"/>
      <c r="W69" s="36">
        <f t="shared" si="3"/>
        <v>3009310</v>
      </c>
      <c r="X69" s="36" t="s">
        <v>43</v>
      </c>
      <c r="Y69" s="49"/>
      <c r="Z69" s="49"/>
    </row>
    <row r="70" spans="1:26" x14ac:dyDescent="0.2">
      <c r="A70" s="53"/>
      <c r="B70" s="32" t="s">
        <v>53</v>
      </c>
      <c r="C70" s="33" t="s">
        <v>111</v>
      </c>
      <c r="D70" s="34" t="s">
        <v>133</v>
      </c>
      <c r="E70" s="55">
        <v>9117160402</v>
      </c>
      <c r="F70" s="35" t="s">
        <v>163</v>
      </c>
      <c r="G70" s="36">
        <v>106000000</v>
      </c>
      <c r="H70" s="50">
        <f t="shared" si="2"/>
        <v>0.98490566037735849</v>
      </c>
      <c r="I70" s="36">
        <v>106000000</v>
      </c>
      <c r="J70" s="36">
        <v>0</v>
      </c>
      <c r="K70" s="36">
        <v>0</v>
      </c>
      <c r="L70" s="36">
        <v>0</v>
      </c>
      <c r="M70" s="36">
        <v>62640000</v>
      </c>
      <c r="N70" s="36">
        <v>0</v>
      </c>
      <c r="O70" s="36">
        <v>0</v>
      </c>
      <c r="P70" s="36">
        <v>41760000</v>
      </c>
      <c r="Q70" s="36">
        <v>0</v>
      </c>
      <c r="R70" s="36">
        <v>0</v>
      </c>
      <c r="S70" s="36">
        <v>0</v>
      </c>
      <c r="T70" s="36"/>
      <c r="U70" s="36"/>
      <c r="V70" s="36"/>
      <c r="W70" s="36">
        <f t="shared" si="3"/>
        <v>104400000</v>
      </c>
      <c r="X70" s="36" t="s">
        <v>43</v>
      </c>
      <c r="Y70" s="49"/>
      <c r="Z70" s="49"/>
    </row>
    <row r="71" spans="1:26" x14ac:dyDescent="0.2">
      <c r="A71" s="53"/>
      <c r="B71" s="32" t="s">
        <v>53</v>
      </c>
      <c r="C71" s="33" t="s">
        <v>111</v>
      </c>
      <c r="D71" s="34" t="s">
        <v>1224</v>
      </c>
      <c r="E71" s="55">
        <v>9118140706</v>
      </c>
      <c r="F71" s="35" t="s">
        <v>259</v>
      </c>
      <c r="G71" s="36">
        <v>142678663</v>
      </c>
      <c r="H71" s="50">
        <f t="shared" si="2"/>
        <v>4.9858646348543367E-2</v>
      </c>
      <c r="I71" s="36">
        <v>7113765</v>
      </c>
      <c r="J71" s="36"/>
      <c r="K71" s="36">
        <v>0</v>
      </c>
      <c r="L71" s="36">
        <v>0</v>
      </c>
      <c r="M71" s="36">
        <v>0</v>
      </c>
      <c r="N71" s="36">
        <v>0</v>
      </c>
      <c r="O71" s="36">
        <v>0</v>
      </c>
      <c r="P71" s="36">
        <v>0</v>
      </c>
      <c r="Q71" s="36">
        <v>0</v>
      </c>
      <c r="R71" s="36">
        <v>7113765</v>
      </c>
      <c r="S71" s="36">
        <v>0</v>
      </c>
      <c r="T71" s="36"/>
      <c r="U71" s="36"/>
      <c r="V71" s="36"/>
      <c r="W71" s="36">
        <f t="shared" si="3"/>
        <v>7113765</v>
      </c>
      <c r="X71" s="36" t="s">
        <v>43</v>
      </c>
      <c r="Y71" s="49"/>
      <c r="Z71" s="49"/>
    </row>
    <row r="72" spans="1:26" x14ac:dyDescent="0.2">
      <c r="A72" s="53"/>
      <c r="B72" s="32" t="s">
        <v>53</v>
      </c>
      <c r="C72" s="33" t="s">
        <v>111</v>
      </c>
      <c r="D72" s="34" t="s">
        <v>1225</v>
      </c>
      <c r="E72" s="55">
        <v>9119150719</v>
      </c>
      <c r="F72" s="35" t="s">
        <v>1226</v>
      </c>
      <c r="G72" s="36">
        <v>206059598</v>
      </c>
      <c r="H72" s="50">
        <f t="shared" si="2"/>
        <v>1</v>
      </c>
      <c r="I72" s="36">
        <v>28811286</v>
      </c>
      <c r="J72" s="36">
        <v>177248312</v>
      </c>
      <c r="K72" s="36">
        <v>0</v>
      </c>
      <c r="L72" s="36">
        <v>0</v>
      </c>
      <c r="M72" s="36">
        <v>28811286</v>
      </c>
      <c r="N72" s="36">
        <v>0</v>
      </c>
      <c r="O72" s="36">
        <v>0</v>
      </c>
      <c r="P72" s="36">
        <v>0</v>
      </c>
      <c r="Q72" s="36">
        <v>0</v>
      </c>
      <c r="R72" s="36">
        <v>0</v>
      </c>
      <c r="S72" s="36">
        <v>0</v>
      </c>
      <c r="T72" s="36"/>
      <c r="U72" s="36"/>
      <c r="V72" s="36"/>
      <c r="W72" s="36">
        <f t="shared" si="3"/>
        <v>28811286</v>
      </c>
      <c r="X72" s="36" t="s">
        <v>43</v>
      </c>
      <c r="Y72" s="49"/>
    </row>
    <row r="73" spans="1:26" x14ac:dyDescent="0.2">
      <c r="A73" s="53"/>
      <c r="B73" s="32" t="s">
        <v>53</v>
      </c>
      <c r="C73" s="33" t="s">
        <v>111</v>
      </c>
      <c r="D73" s="34" t="s">
        <v>1227</v>
      </c>
      <c r="E73" s="55">
        <v>9119170729</v>
      </c>
      <c r="F73" s="35" t="s">
        <v>1228</v>
      </c>
      <c r="G73" s="36">
        <v>201702583</v>
      </c>
      <c r="H73" s="50">
        <f t="shared" si="2"/>
        <v>1</v>
      </c>
      <c r="I73" s="36">
        <v>36454155</v>
      </c>
      <c r="J73" s="36">
        <v>165248428</v>
      </c>
      <c r="K73" s="36">
        <v>0</v>
      </c>
      <c r="L73" s="36">
        <v>36454155</v>
      </c>
      <c r="M73" s="36">
        <v>0</v>
      </c>
      <c r="N73" s="36">
        <v>0</v>
      </c>
      <c r="O73" s="36">
        <v>0</v>
      </c>
      <c r="P73" s="36">
        <v>0</v>
      </c>
      <c r="Q73" s="36">
        <v>0</v>
      </c>
      <c r="R73" s="36">
        <v>0</v>
      </c>
      <c r="S73" s="36">
        <v>0</v>
      </c>
      <c r="T73" s="36"/>
      <c r="U73" s="36"/>
      <c r="V73" s="36"/>
      <c r="W73" s="36">
        <f t="shared" si="3"/>
        <v>36454155</v>
      </c>
      <c r="X73" s="36" t="s">
        <v>43</v>
      </c>
      <c r="Y73" s="49"/>
      <c r="Z73" s="49"/>
    </row>
    <row r="74" spans="1:26" x14ac:dyDescent="0.2">
      <c r="A74" s="53"/>
      <c r="B74" s="32" t="s">
        <v>53</v>
      </c>
      <c r="C74" s="33" t="s">
        <v>111</v>
      </c>
      <c r="D74" s="34" t="s">
        <v>1229</v>
      </c>
      <c r="E74" s="55">
        <v>9203171002</v>
      </c>
      <c r="F74" s="35" t="s">
        <v>1230</v>
      </c>
      <c r="G74" s="36">
        <v>70800000</v>
      </c>
      <c r="H74" s="50">
        <f t="shared" si="2"/>
        <v>0.1</v>
      </c>
      <c r="I74" s="36">
        <v>7080000</v>
      </c>
      <c r="J74" s="36"/>
      <c r="K74" s="36">
        <v>0</v>
      </c>
      <c r="L74" s="36">
        <v>0</v>
      </c>
      <c r="M74" s="36">
        <v>0</v>
      </c>
      <c r="N74" s="36">
        <v>0</v>
      </c>
      <c r="O74" s="36">
        <v>0</v>
      </c>
      <c r="P74" s="36">
        <v>0</v>
      </c>
      <c r="Q74" s="36">
        <v>0</v>
      </c>
      <c r="R74" s="36">
        <v>7080000</v>
      </c>
      <c r="S74" s="36">
        <v>0</v>
      </c>
      <c r="T74" s="36"/>
      <c r="U74" s="36"/>
      <c r="V74" s="36"/>
      <c r="W74" s="36">
        <f t="shared" si="3"/>
        <v>7080000</v>
      </c>
      <c r="X74" s="36" t="s">
        <v>43</v>
      </c>
      <c r="Y74" s="49"/>
      <c r="Z74" s="49"/>
    </row>
    <row r="75" spans="1:26" x14ac:dyDescent="0.2">
      <c r="A75" s="53"/>
      <c r="B75" s="32" t="s">
        <v>53</v>
      </c>
      <c r="C75" s="33" t="s">
        <v>111</v>
      </c>
      <c r="D75" s="34" t="s">
        <v>1231</v>
      </c>
      <c r="E75" s="55">
        <v>9204140720</v>
      </c>
      <c r="F75" s="35" t="s">
        <v>1232</v>
      </c>
      <c r="G75" s="36">
        <v>113714280</v>
      </c>
      <c r="H75" s="50">
        <f t="shared" si="2"/>
        <v>0.92988813718030838</v>
      </c>
      <c r="I75" s="36">
        <v>22298175</v>
      </c>
      <c r="J75" s="36">
        <v>91416105</v>
      </c>
      <c r="K75" s="36">
        <v>0</v>
      </c>
      <c r="L75" s="36">
        <v>0</v>
      </c>
      <c r="M75" s="36">
        <v>0</v>
      </c>
      <c r="N75" s="36">
        <v>0</v>
      </c>
      <c r="O75" s="36">
        <v>0</v>
      </c>
      <c r="P75" s="36">
        <v>14325455</v>
      </c>
      <c r="Q75" s="36">
        <v>0</v>
      </c>
      <c r="R75" s="36">
        <v>0</v>
      </c>
      <c r="S75" s="36">
        <v>0</v>
      </c>
      <c r="T75" s="36"/>
      <c r="U75" s="36"/>
      <c r="V75" s="36"/>
      <c r="W75" s="36">
        <f t="shared" si="3"/>
        <v>14325455</v>
      </c>
      <c r="X75" s="36" t="s">
        <v>43</v>
      </c>
      <c r="Y75" s="49"/>
      <c r="Z75" s="49"/>
    </row>
    <row r="76" spans="1:26" x14ac:dyDescent="0.2">
      <c r="A76" s="53"/>
      <c r="B76" s="32" t="s">
        <v>53</v>
      </c>
      <c r="C76" s="33" t="s">
        <v>111</v>
      </c>
      <c r="D76" s="34" t="s">
        <v>116</v>
      </c>
      <c r="E76" s="55">
        <v>9205171012</v>
      </c>
      <c r="F76" s="35" t="s">
        <v>1233</v>
      </c>
      <c r="G76" s="36">
        <v>49700000</v>
      </c>
      <c r="H76" s="50">
        <f t="shared" si="2"/>
        <v>1</v>
      </c>
      <c r="I76" s="36">
        <v>2485000</v>
      </c>
      <c r="J76" s="36">
        <v>47215000</v>
      </c>
      <c r="K76" s="36">
        <v>0</v>
      </c>
      <c r="L76" s="36">
        <v>2485000</v>
      </c>
      <c r="M76" s="36">
        <v>0</v>
      </c>
      <c r="N76" s="36">
        <v>0</v>
      </c>
      <c r="O76" s="36">
        <v>0</v>
      </c>
      <c r="P76" s="36">
        <v>0</v>
      </c>
      <c r="Q76" s="36">
        <v>0</v>
      </c>
      <c r="R76" s="36">
        <v>0</v>
      </c>
      <c r="S76" s="36">
        <v>0</v>
      </c>
      <c r="T76" s="36"/>
      <c r="U76" s="36"/>
      <c r="V76" s="36"/>
      <c r="W76" s="36">
        <f t="shared" si="3"/>
        <v>2485000</v>
      </c>
      <c r="X76" s="36" t="s">
        <v>43</v>
      </c>
      <c r="Y76" s="49"/>
      <c r="Z76" s="49"/>
    </row>
    <row r="77" spans="1:26" x14ac:dyDescent="0.2">
      <c r="A77" s="53"/>
      <c r="B77" s="32" t="s">
        <v>53</v>
      </c>
      <c r="C77" s="33" t="s">
        <v>111</v>
      </c>
      <c r="D77" s="34" t="s">
        <v>1234</v>
      </c>
      <c r="E77" s="55">
        <v>9210171006</v>
      </c>
      <c r="F77" s="35" t="s">
        <v>1235</v>
      </c>
      <c r="G77" s="36">
        <v>66000000</v>
      </c>
      <c r="H77" s="50">
        <f t="shared" si="2"/>
        <v>1</v>
      </c>
      <c r="I77" s="36">
        <v>22000000</v>
      </c>
      <c r="J77" s="36">
        <v>44000000</v>
      </c>
      <c r="K77" s="36">
        <v>22000000</v>
      </c>
      <c r="L77" s="36">
        <v>0</v>
      </c>
      <c r="M77" s="36">
        <v>0</v>
      </c>
      <c r="N77" s="36">
        <v>0</v>
      </c>
      <c r="O77" s="36">
        <v>0</v>
      </c>
      <c r="P77" s="36">
        <v>0</v>
      </c>
      <c r="Q77" s="36">
        <v>0</v>
      </c>
      <c r="R77" s="36">
        <v>0</v>
      </c>
      <c r="S77" s="36">
        <v>0</v>
      </c>
      <c r="T77" s="36"/>
      <c r="U77" s="36"/>
      <c r="V77" s="36"/>
      <c r="W77" s="36">
        <f t="shared" si="3"/>
        <v>22000000</v>
      </c>
      <c r="X77" s="36" t="s">
        <v>43</v>
      </c>
      <c r="Y77" s="49"/>
    </row>
    <row r="78" spans="1:26" x14ac:dyDescent="0.2">
      <c r="A78" s="53"/>
      <c r="B78" s="32" t="s">
        <v>53</v>
      </c>
      <c r="C78" s="33" t="s">
        <v>111</v>
      </c>
      <c r="D78" s="34" t="s">
        <v>1236</v>
      </c>
      <c r="E78" s="55">
        <v>9903181003</v>
      </c>
      <c r="F78" s="35" t="s">
        <v>1237</v>
      </c>
      <c r="G78" s="36">
        <v>139968000</v>
      </c>
      <c r="H78" s="50">
        <f t="shared" si="2"/>
        <v>1</v>
      </c>
      <c r="I78" s="36">
        <v>41990400</v>
      </c>
      <c r="J78" s="36">
        <v>97977600</v>
      </c>
      <c r="K78" s="36">
        <v>0</v>
      </c>
      <c r="L78" s="36">
        <v>0</v>
      </c>
      <c r="M78" s="36">
        <v>41990400</v>
      </c>
      <c r="N78" s="36">
        <v>0</v>
      </c>
      <c r="O78" s="36">
        <v>0</v>
      </c>
      <c r="P78" s="36">
        <v>0</v>
      </c>
      <c r="Q78" s="36">
        <v>0</v>
      </c>
      <c r="R78" s="36">
        <v>0</v>
      </c>
      <c r="S78" s="36">
        <v>0</v>
      </c>
      <c r="T78" s="36"/>
      <c r="U78" s="36"/>
      <c r="V78" s="36"/>
      <c r="W78" s="36">
        <f t="shared" si="3"/>
        <v>41990400</v>
      </c>
      <c r="X78" s="36" t="s">
        <v>43</v>
      </c>
      <c r="Y78" s="49"/>
      <c r="Z78" s="49"/>
    </row>
    <row r="79" spans="1:26" x14ac:dyDescent="0.2">
      <c r="A79" s="53"/>
      <c r="B79" s="32" t="s">
        <v>53</v>
      </c>
      <c r="C79" s="33" t="s">
        <v>111</v>
      </c>
      <c r="D79" s="34" t="s">
        <v>1238</v>
      </c>
      <c r="E79" s="55">
        <v>9905181005</v>
      </c>
      <c r="F79" s="35" t="s">
        <v>296</v>
      </c>
      <c r="G79" s="36">
        <v>68400000</v>
      </c>
      <c r="H79" s="50">
        <f t="shared" si="2"/>
        <v>1</v>
      </c>
      <c r="I79" s="36">
        <v>24176667</v>
      </c>
      <c r="J79" s="36">
        <v>44223333</v>
      </c>
      <c r="K79" s="36">
        <v>0</v>
      </c>
      <c r="L79" s="36">
        <v>0</v>
      </c>
      <c r="M79" s="36">
        <v>0</v>
      </c>
      <c r="N79" s="36">
        <v>13300000</v>
      </c>
      <c r="O79" s="36">
        <v>0</v>
      </c>
      <c r="P79" s="36">
        <v>10876667</v>
      </c>
      <c r="Q79" s="36">
        <v>0</v>
      </c>
      <c r="R79" s="36">
        <v>0</v>
      </c>
      <c r="S79" s="36">
        <v>0</v>
      </c>
      <c r="T79" s="36"/>
      <c r="U79" s="36"/>
      <c r="V79" s="36"/>
      <c r="W79" s="36">
        <f t="shared" si="3"/>
        <v>24176667</v>
      </c>
      <c r="X79" s="36" t="s">
        <v>43</v>
      </c>
      <c r="Y79" s="49"/>
      <c r="Z79" s="49"/>
    </row>
    <row r="80" spans="1:26" x14ac:dyDescent="0.2">
      <c r="A80" s="53"/>
      <c r="B80" s="32" t="s">
        <v>53</v>
      </c>
      <c r="C80" s="33">
        <v>10</v>
      </c>
      <c r="D80" s="34" t="s">
        <v>1002</v>
      </c>
      <c r="E80" s="55">
        <v>10101140708</v>
      </c>
      <c r="F80" s="35" t="s">
        <v>1239</v>
      </c>
      <c r="G80" s="36">
        <v>81663771</v>
      </c>
      <c r="H80" s="50">
        <f t="shared" si="2"/>
        <v>1</v>
      </c>
      <c r="I80" s="36">
        <v>4083189</v>
      </c>
      <c r="J80" s="36">
        <v>77580582</v>
      </c>
      <c r="K80" s="36">
        <v>0</v>
      </c>
      <c r="L80" s="36">
        <v>0</v>
      </c>
      <c r="M80" s="36">
        <v>4083189</v>
      </c>
      <c r="N80" s="36">
        <v>0</v>
      </c>
      <c r="O80" s="36">
        <v>0</v>
      </c>
      <c r="P80" s="36">
        <v>0</v>
      </c>
      <c r="Q80" s="36">
        <v>0</v>
      </c>
      <c r="R80" s="36">
        <v>0</v>
      </c>
      <c r="S80" s="36">
        <v>0</v>
      </c>
      <c r="T80" s="36"/>
      <c r="U80" s="36"/>
      <c r="V80" s="36"/>
      <c r="W80" s="36">
        <f t="shared" si="3"/>
        <v>4083189</v>
      </c>
      <c r="X80" s="36" t="s">
        <v>43</v>
      </c>
      <c r="Y80" s="49"/>
      <c r="Z80" s="49"/>
    </row>
    <row r="81" spans="1:26" x14ac:dyDescent="0.2">
      <c r="A81" s="53"/>
      <c r="B81" s="32" t="s">
        <v>53</v>
      </c>
      <c r="C81" s="33">
        <v>10</v>
      </c>
      <c r="D81" s="34" t="s">
        <v>465</v>
      </c>
      <c r="E81" s="55">
        <v>10104170710</v>
      </c>
      <c r="F81" s="35" t="s">
        <v>1240</v>
      </c>
      <c r="G81" s="36">
        <v>136568351</v>
      </c>
      <c r="H81" s="50">
        <f t="shared" si="2"/>
        <v>0.99067337351096818</v>
      </c>
      <c r="I81" s="36">
        <v>13656835</v>
      </c>
      <c r="J81" s="36">
        <v>122911516</v>
      </c>
      <c r="K81" s="36">
        <v>0</v>
      </c>
      <c r="L81" s="36">
        <v>0</v>
      </c>
      <c r="M81" s="36">
        <v>0</v>
      </c>
      <c r="N81" s="36">
        <v>0</v>
      </c>
      <c r="O81" s="36">
        <v>0</v>
      </c>
      <c r="P81" s="36">
        <v>12383113</v>
      </c>
      <c r="Q81" s="36">
        <v>0</v>
      </c>
      <c r="R81" s="36">
        <v>0</v>
      </c>
      <c r="S81" s="36">
        <v>0</v>
      </c>
      <c r="T81" s="36"/>
      <c r="U81" s="36"/>
      <c r="V81" s="36"/>
      <c r="W81" s="36">
        <f t="shared" si="3"/>
        <v>12383113</v>
      </c>
      <c r="X81" s="36" t="s">
        <v>43</v>
      </c>
      <c r="Y81" s="49"/>
      <c r="Z81" s="49"/>
    </row>
    <row r="82" spans="1:26" x14ac:dyDescent="0.2">
      <c r="A82" s="53"/>
      <c r="B82" s="32" t="s">
        <v>53</v>
      </c>
      <c r="C82" s="33">
        <v>10</v>
      </c>
      <c r="D82" s="34" t="s">
        <v>131</v>
      </c>
      <c r="E82" s="55">
        <v>10109140707</v>
      </c>
      <c r="F82" s="35" t="s">
        <v>1241</v>
      </c>
      <c r="G82" s="36">
        <v>213108900</v>
      </c>
      <c r="H82" s="50">
        <f t="shared" si="2"/>
        <v>1</v>
      </c>
      <c r="I82" s="36">
        <v>12786534</v>
      </c>
      <c r="J82" s="36">
        <v>200322366</v>
      </c>
      <c r="K82" s="36">
        <v>0</v>
      </c>
      <c r="L82" s="36">
        <v>0</v>
      </c>
      <c r="M82" s="36">
        <v>12786534</v>
      </c>
      <c r="N82" s="36">
        <v>0</v>
      </c>
      <c r="O82" s="36">
        <v>0</v>
      </c>
      <c r="P82" s="36">
        <v>0</v>
      </c>
      <c r="Q82" s="36">
        <v>0</v>
      </c>
      <c r="R82" s="36">
        <v>0</v>
      </c>
      <c r="S82" s="36">
        <v>0</v>
      </c>
      <c r="T82" s="36"/>
      <c r="U82" s="36"/>
      <c r="V82" s="36"/>
      <c r="W82" s="36">
        <f t="shared" si="3"/>
        <v>12786534</v>
      </c>
      <c r="X82" s="36" t="s">
        <v>43</v>
      </c>
      <c r="Y82" s="49"/>
      <c r="Z82" s="49"/>
    </row>
    <row r="83" spans="1:26" x14ac:dyDescent="0.2">
      <c r="A83" s="53"/>
      <c r="B83" s="32" t="s">
        <v>53</v>
      </c>
      <c r="C83" s="33">
        <v>10</v>
      </c>
      <c r="D83" s="34" t="s">
        <v>447</v>
      </c>
      <c r="E83" s="55">
        <v>10203170712</v>
      </c>
      <c r="F83" s="35" t="s">
        <v>1242</v>
      </c>
      <c r="G83" s="36">
        <v>116218455</v>
      </c>
      <c r="H83" s="50">
        <f t="shared" si="2"/>
        <v>0.99912433012467772</v>
      </c>
      <c r="I83" s="36">
        <v>92974764</v>
      </c>
      <c r="J83" s="36">
        <v>23243691</v>
      </c>
      <c r="K83" s="36">
        <v>0</v>
      </c>
      <c r="L83" s="36">
        <v>0</v>
      </c>
      <c r="M83" s="36">
        <v>0</v>
      </c>
      <c r="N83" s="36">
        <v>0</v>
      </c>
      <c r="O83" s="36">
        <v>92872995</v>
      </c>
      <c r="P83" s="36">
        <v>0</v>
      </c>
      <c r="Q83" s="36">
        <v>0</v>
      </c>
      <c r="R83" s="36">
        <v>0</v>
      </c>
      <c r="S83" s="36">
        <v>0</v>
      </c>
      <c r="T83" s="36"/>
      <c r="U83" s="36"/>
      <c r="V83" s="36"/>
      <c r="W83" s="36">
        <f t="shared" si="3"/>
        <v>92872995</v>
      </c>
      <c r="X83" s="36" t="s">
        <v>43</v>
      </c>
      <c r="Y83" s="49"/>
      <c r="Z83" s="49"/>
    </row>
    <row r="84" spans="1:26" x14ac:dyDescent="0.2">
      <c r="A84" s="53"/>
      <c r="B84" s="32" t="s">
        <v>53</v>
      </c>
      <c r="C84" s="33">
        <v>10</v>
      </c>
      <c r="D84" s="34" t="s">
        <v>443</v>
      </c>
      <c r="E84" s="55">
        <v>10208181012</v>
      </c>
      <c r="F84" s="35" t="s">
        <v>1243</v>
      </c>
      <c r="G84" s="36">
        <v>21600000</v>
      </c>
      <c r="H84" s="50">
        <f t="shared" si="2"/>
        <v>0.2</v>
      </c>
      <c r="I84" s="36">
        <v>4320000</v>
      </c>
      <c r="J84" s="36"/>
      <c r="K84" s="36">
        <v>0</v>
      </c>
      <c r="L84" s="36">
        <v>0</v>
      </c>
      <c r="M84" s="36">
        <v>0</v>
      </c>
      <c r="N84" s="36">
        <v>0</v>
      </c>
      <c r="O84" s="36">
        <v>0</v>
      </c>
      <c r="P84" s="36">
        <v>0</v>
      </c>
      <c r="Q84" s="36">
        <v>0</v>
      </c>
      <c r="R84" s="36">
        <v>4320000</v>
      </c>
      <c r="S84" s="36">
        <v>0</v>
      </c>
      <c r="T84" s="36"/>
      <c r="U84" s="36"/>
      <c r="V84" s="36"/>
      <c r="W84" s="36">
        <f t="shared" si="3"/>
        <v>4320000</v>
      </c>
      <c r="X84" s="36" t="s">
        <v>43</v>
      </c>
      <c r="Y84" s="49"/>
      <c r="Z84" s="49"/>
    </row>
    <row r="85" spans="1:26" x14ac:dyDescent="0.2">
      <c r="A85" s="53"/>
      <c r="B85" s="32" t="s">
        <v>53</v>
      </c>
      <c r="C85" s="33">
        <v>10</v>
      </c>
      <c r="D85" s="34" t="s">
        <v>229</v>
      </c>
      <c r="E85" s="55">
        <v>10307181007</v>
      </c>
      <c r="F85" s="35" t="s">
        <v>490</v>
      </c>
      <c r="G85" s="36">
        <v>38400000</v>
      </c>
      <c r="H85" s="50">
        <f t="shared" si="2"/>
        <v>1</v>
      </c>
      <c r="I85" s="36">
        <v>7680000</v>
      </c>
      <c r="J85" s="36">
        <v>30720000</v>
      </c>
      <c r="K85" s="36">
        <v>0</v>
      </c>
      <c r="L85" s="36">
        <v>0</v>
      </c>
      <c r="M85" s="36">
        <v>0</v>
      </c>
      <c r="N85" s="36">
        <v>7680000</v>
      </c>
      <c r="O85" s="36">
        <v>0</v>
      </c>
      <c r="P85" s="36">
        <v>0</v>
      </c>
      <c r="Q85" s="36">
        <v>0</v>
      </c>
      <c r="R85" s="36">
        <v>0</v>
      </c>
      <c r="S85" s="36">
        <v>0</v>
      </c>
      <c r="T85" s="36"/>
      <c r="U85" s="36"/>
      <c r="V85" s="36"/>
      <c r="W85" s="36">
        <f t="shared" si="3"/>
        <v>7680000</v>
      </c>
      <c r="X85" s="36" t="s">
        <v>43</v>
      </c>
      <c r="Y85" s="49"/>
    </row>
    <row r="86" spans="1:26" x14ac:dyDescent="0.2">
      <c r="A86" s="53"/>
      <c r="B86" s="32" t="s">
        <v>53</v>
      </c>
      <c r="C86" s="33">
        <v>10</v>
      </c>
      <c r="D86" s="34" t="s">
        <v>466</v>
      </c>
      <c r="E86" s="55">
        <v>10403171007</v>
      </c>
      <c r="F86" s="35" t="s">
        <v>541</v>
      </c>
      <c r="G86" s="36">
        <v>60000000</v>
      </c>
      <c r="H86" s="50">
        <f t="shared" si="2"/>
        <v>1</v>
      </c>
      <c r="I86" s="36">
        <v>15000000</v>
      </c>
      <c r="J86" s="36">
        <v>45000000</v>
      </c>
      <c r="K86" s="36">
        <v>0</v>
      </c>
      <c r="L86" s="36">
        <v>0</v>
      </c>
      <c r="M86" s="36">
        <v>0</v>
      </c>
      <c r="N86" s="36">
        <v>0</v>
      </c>
      <c r="O86" s="36">
        <v>0</v>
      </c>
      <c r="P86" s="36">
        <v>15000000</v>
      </c>
      <c r="Q86" s="36">
        <v>0</v>
      </c>
      <c r="R86" s="36">
        <v>0</v>
      </c>
      <c r="S86" s="36">
        <v>0</v>
      </c>
      <c r="T86" s="36"/>
      <c r="U86" s="36"/>
      <c r="V86" s="36"/>
      <c r="W86" s="36">
        <f t="shared" si="3"/>
        <v>15000000</v>
      </c>
      <c r="X86" s="36" t="s">
        <v>43</v>
      </c>
      <c r="Y86" s="49"/>
    </row>
    <row r="87" spans="1:26" x14ac:dyDescent="0.2">
      <c r="A87" s="53"/>
      <c r="B87" s="32" t="s">
        <v>53</v>
      </c>
      <c r="C87" s="33">
        <v>10</v>
      </c>
      <c r="D87" s="34" t="s">
        <v>999</v>
      </c>
      <c r="E87" s="55">
        <v>10404171009</v>
      </c>
      <c r="F87" s="35" t="s">
        <v>1244</v>
      </c>
      <c r="G87" s="36">
        <v>21600000</v>
      </c>
      <c r="H87" s="50">
        <f t="shared" si="2"/>
        <v>1</v>
      </c>
      <c r="I87" s="36">
        <v>3600000</v>
      </c>
      <c r="J87" s="36">
        <v>18000000</v>
      </c>
      <c r="K87" s="36">
        <v>3600000</v>
      </c>
      <c r="L87" s="36">
        <v>0</v>
      </c>
      <c r="M87" s="36">
        <v>0</v>
      </c>
      <c r="N87" s="36">
        <v>0</v>
      </c>
      <c r="O87" s="36">
        <v>0</v>
      </c>
      <c r="P87" s="36">
        <v>0</v>
      </c>
      <c r="Q87" s="36">
        <v>0</v>
      </c>
      <c r="R87" s="36">
        <v>0</v>
      </c>
      <c r="S87" s="36">
        <v>0</v>
      </c>
      <c r="T87" s="36"/>
      <c r="U87" s="36"/>
      <c r="V87" s="36"/>
      <c r="W87" s="36">
        <f t="shared" si="3"/>
        <v>3600000</v>
      </c>
      <c r="X87" s="36" t="s">
        <v>43</v>
      </c>
      <c r="Y87" s="49"/>
      <c r="Z87" s="49"/>
    </row>
    <row r="88" spans="1:26" x14ac:dyDescent="0.2">
      <c r="A88" s="53"/>
      <c r="B88" s="32" t="s">
        <v>53</v>
      </c>
      <c r="C88" s="33">
        <v>11</v>
      </c>
      <c r="D88" s="34" t="s">
        <v>448</v>
      </c>
      <c r="E88" s="55">
        <v>11303171002</v>
      </c>
      <c r="F88" s="35" t="s">
        <v>515</v>
      </c>
      <c r="G88" s="36">
        <v>15600000</v>
      </c>
      <c r="H88" s="50">
        <f t="shared" si="2"/>
        <v>1</v>
      </c>
      <c r="I88" s="36">
        <v>1560000</v>
      </c>
      <c r="J88" s="36">
        <v>14040000</v>
      </c>
      <c r="K88" s="36">
        <v>0</v>
      </c>
      <c r="L88" s="36">
        <v>0</v>
      </c>
      <c r="M88" s="36">
        <v>0</v>
      </c>
      <c r="N88" s="36">
        <v>0</v>
      </c>
      <c r="O88" s="36">
        <v>1560000</v>
      </c>
      <c r="P88" s="36">
        <v>0</v>
      </c>
      <c r="Q88" s="36">
        <v>0</v>
      </c>
      <c r="R88" s="36">
        <v>0</v>
      </c>
      <c r="S88" s="36">
        <v>0</v>
      </c>
      <c r="T88" s="36"/>
      <c r="U88" s="36"/>
      <c r="V88" s="36"/>
      <c r="W88" s="36">
        <f t="shared" si="3"/>
        <v>1560000</v>
      </c>
      <c r="X88" s="36" t="s">
        <v>43</v>
      </c>
      <c r="Y88" s="49"/>
      <c r="Z88" s="49"/>
    </row>
    <row r="89" spans="1:26" x14ac:dyDescent="0.2">
      <c r="A89" s="53"/>
      <c r="B89" s="32" t="s">
        <v>53</v>
      </c>
      <c r="C89" s="33">
        <v>13</v>
      </c>
      <c r="D89" s="34" t="s">
        <v>106</v>
      </c>
      <c r="E89" s="55">
        <v>13103171002</v>
      </c>
      <c r="F89" s="35" t="s">
        <v>538</v>
      </c>
      <c r="G89" s="36">
        <v>45599988</v>
      </c>
      <c r="H89" s="50">
        <f t="shared" si="2"/>
        <v>1</v>
      </c>
      <c r="I89" s="36">
        <v>3159999</v>
      </c>
      <c r="J89" s="36">
        <v>42439989</v>
      </c>
      <c r="K89" s="36">
        <v>0</v>
      </c>
      <c r="L89" s="36">
        <v>0</v>
      </c>
      <c r="M89" s="36">
        <v>0</v>
      </c>
      <c r="N89" s="36">
        <v>0</v>
      </c>
      <c r="O89" s="36">
        <v>0</v>
      </c>
      <c r="P89" s="36">
        <v>3159999</v>
      </c>
      <c r="Q89" s="36">
        <v>0</v>
      </c>
      <c r="R89" s="36">
        <v>0</v>
      </c>
      <c r="S89" s="36">
        <v>0</v>
      </c>
      <c r="T89" s="36"/>
      <c r="U89" s="36"/>
      <c r="V89" s="36"/>
      <c r="W89" s="36">
        <f t="shared" si="3"/>
        <v>3159999</v>
      </c>
      <c r="X89" s="36" t="s">
        <v>43</v>
      </c>
      <c r="Y89" s="49"/>
      <c r="Z89" s="49"/>
    </row>
    <row r="90" spans="1:26" x14ac:dyDescent="0.2">
      <c r="A90" s="53"/>
      <c r="B90" s="32" t="s">
        <v>53</v>
      </c>
      <c r="C90" s="33">
        <v>13</v>
      </c>
      <c r="D90" s="34" t="s">
        <v>106</v>
      </c>
      <c r="E90" s="55">
        <v>13103171005</v>
      </c>
      <c r="F90" s="35" t="s">
        <v>1245</v>
      </c>
      <c r="G90" s="36">
        <v>56350000</v>
      </c>
      <c r="H90" s="50">
        <f t="shared" si="2"/>
        <v>1</v>
      </c>
      <c r="I90" s="36">
        <v>4790000</v>
      </c>
      <c r="J90" s="36">
        <v>51560000</v>
      </c>
      <c r="K90" s="36">
        <v>4790000</v>
      </c>
      <c r="L90" s="36">
        <v>0</v>
      </c>
      <c r="M90" s="36">
        <v>0</v>
      </c>
      <c r="N90" s="36">
        <v>0</v>
      </c>
      <c r="O90" s="36">
        <v>0</v>
      </c>
      <c r="P90" s="36">
        <v>0</v>
      </c>
      <c r="Q90" s="36">
        <v>0</v>
      </c>
      <c r="R90" s="36">
        <v>0</v>
      </c>
      <c r="S90" s="36">
        <v>0</v>
      </c>
      <c r="T90" s="36"/>
      <c r="U90" s="36"/>
      <c r="V90" s="36"/>
      <c r="W90" s="36">
        <f t="shared" si="3"/>
        <v>4790000</v>
      </c>
      <c r="X90" s="36" t="s">
        <v>43</v>
      </c>
      <c r="Y90" s="49"/>
      <c r="Z90" s="49"/>
    </row>
    <row r="91" spans="1:26" x14ac:dyDescent="0.2">
      <c r="A91" s="53"/>
      <c r="B91" s="32" t="s">
        <v>53</v>
      </c>
      <c r="C91" s="33">
        <v>13</v>
      </c>
      <c r="D91" s="34" t="s">
        <v>1246</v>
      </c>
      <c r="E91" s="55">
        <v>13108161011</v>
      </c>
      <c r="F91" s="35" t="s">
        <v>1247</v>
      </c>
      <c r="G91" s="36">
        <v>75000000</v>
      </c>
      <c r="H91" s="50">
        <f t="shared" si="2"/>
        <v>1</v>
      </c>
      <c r="I91" s="36">
        <v>45000000</v>
      </c>
      <c r="J91" s="36">
        <v>30000000</v>
      </c>
      <c r="K91" s="36">
        <v>0</v>
      </c>
      <c r="L91" s="36">
        <v>45000000</v>
      </c>
      <c r="M91" s="36">
        <v>0</v>
      </c>
      <c r="N91" s="36">
        <v>0</v>
      </c>
      <c r="O91" s="36">
        <v>0</v>
      </c>
      <c r="P91" s="36">
        <v>0</v>
      </c>
      <c r="Q91" s="36">
        <v>0</v>
      </c>
      <c r="R91" s="36">
        <v>0</v>
      </c>
      <c r="S91" s="36">
        <v>0</v>
      </c>
      <c r="T91" s="36"/>
      <c r="U91" s="36"/>
      <c r="V91" s="36"/>
      <c r="W91" s="36">
        <f t="shared" si="3"/>
        <v>45000000</v>
      </c>
      <c r="X91" s="36" t="s">
        <v>43</v>
      </c>
      <c r="Y91" s="49"/>
      <c r="Z91" s="49"/>
    </row>
    <row r="92" spans="1:26" x14ac:dyDescent="0.2">
      <c r="A92" s="53"/>
      <c r="B92" s="32" t="s">
        <v>53</v>
      </c>
      <c r="C92" s="33">
        <v>13</v>
      </c>
      <c r="D92" s="34" t="s">
        <v>1246</v>
      </c>
      <c r="E92" s="55">
        <v>13108161012</v>
      </c>
      <c r="F92" s="35" t="s">
        <v>1248</v>
      </c>
      <c r="G92" s="36">
        <v>66393678</v>
      </c>
      <c r="H92" s="50">
        <f t="shared" ref="H92:H155" si="4">(J92+W92)/G92</f>
        <v>0.2279359941469126</v>
      </c>
      <c r="I92" s="36">
        <v>16696571</v>
      </c>
      <c r="J92" s="36"/>
      <c r="K92" s="36">
        <v>0</v>
      </c>
      <c r="L92" s="36">
        <v>0</v>
      </c>
      <c r="M92" s="36">
        <v>0</v>
      </c>
      <c r="N92" s="36">
        <v>0</v>
      </c>
      <c r="O92" s="36">
        <v>0</v>
      </c>
      <c r="P92" s="36">
        <v>0</v>
      </c>
      <c r="Q92" s="36">
        <v>0</v>
      </c>
      <c r="R92" s="36">
        <v>15133509</v>
      </c>
      <c r="S92" s="36">
        <v>0</v>
      </c>
      <c r="T92" s="36"/>
      <c r="U92" s="36"/>
      <c r="V92" s="36"/>
      <c r="W92" s="36">
        <f t="shared" ref="W92:W155" si="5">SUM(K92:V92)</f>
        <v>15133509</v>
      </c>
      <c r="X92" s="36" t="s">
        <v>43</v>
      </c>
      <c r="Y92" s="49"/>
    </row>
    <row r="93" spans="1:26" x14ac:dyDescent="0.2">
      <c r="A93" s="53"/>
      <c r="B93" s="32" t="s">
        <v>53</v>
      </c>
      <c r="C93" s="33">
        <v>13</v>
      </c>
      <c r="D93" s="34" t="s">
        <v>444</v>
      </c>
      <c r="E93" s="55">
        <v>13110140601</v>
      </c>
      <c r="F93" s="35" t="s">
        <v>511</v>
      </c>
      <c r="G93" s="36">
        <v>19199965</v>
      </c>
      <c r="H93" s="50">
        <f t="shared" si="4"/>
        <v>1</v>
      </c>
      <c r="I93" s="36">
        <v>2699965</v>
      </c>
      <c r="J93" s="36">
        <v>16500000</v>
      </c>
      <c r="K93" s="36">
        <v>0</v>
      </c>
      <c r="L93" s="36">
        <v>0</v>
      </c>
      <c r="M93" s="36">
        <v>0</v>
      </c>
      <c r="N93" s="36">
        <v>0</v>
      </c>
      <c r="O93" s="36">
        <v>2699965</v>
      </c>
      <c r="P93" s="36">
        <v>0</v>
      </c>
      <c r="Q93" s="36">
        <v>0</v>
      </c>
      <c r="R93" s="36">
        <v>0</v>
      </c>
      <c r="S93" s="36">
        <v>0</v>
      </c>
      <c r="T93" s="36"/>
      <c r="U93" s="36"/>
      <c r="V93" s="36"/>
      <c r="W93" s="36">
        <f t="shared" si="5"/>
        <v>2699965</v>
      </c>
      <c r="X93" s="36" t="s">
        <v>43</v>
      </c>
      <c r="Y93" s="49"/>
      <c r="Z93" s="49"/>
    </row>
    <row r="94" spans="1:26" x14ac:dyDescent="0.2">
      <c r="A94" s="53"/>
      <c r="B94" s="32" t="s">
        <v>53</v>
      </c>
      <c r="C94" s="33">
        <v>13</v>
      </c>
      <c r="D94" s="34" t="s">
        <v>444</v>
      </c>
      <c r="E94" s="55">
        <v>13110170704</v>
      </c>
      <c r="F94" s="35" t="s">
        <v>1249</v>
      </c>
      <c r="G94" s="36">
        <v>186687083</v>
      </c>
      <c r="H94" s="50">
        <f t="shared" si="4"/>
        <v>1</v>
      </c>
      <c r="I94" s="36">
        <v>139899666</v>
      </c>
      <c r="J94" s="36">
        <v>59957000</v>
      </c>
      <c r="K94" s="36">
        <v>0</v>
      </c>
      <c r="L94" s="36">
        <v>0</v>
      </c>
      <c r="M94" s="36">
        <v>0</v>
      </c>
      <c r="N94" s="36">
        <v>0</v>
      </c>
      <c r="O94" s="36">
        <v>0</v>
      </c>
      <c r="P94" s="36">
        <v>126730083</v>
      </c>
      <c r="Q94" s="36">
        <v>0</v>
      </c>
      <c r="R94" s="36">
        <v>0</v>
      </c>
      <c r="S94" s="36">
        <v>0</v>
      </c>
      <c r="T94" s="36"/>
      <c r="U94" s="36"/>
      <c r="V94" s="36"/>
      <c r="W94" s="36">
        <f t="shared" si="5"/>
        <v>126730083</v>
      </c>
      <c r="X94" s="36" t="s">
        <v>43</v>
      </c>
      <c r="Y94" s="49"/>
      <c r="Z94" s="49"/>
    </row>
    <row r="95" spans="1:26" x14ac:dyDescent="0.2">
      <c r="A95" s="53"/>
      <c r="B95" s="32" t="s">
        <v>53</v>
      </c>
      <c r="C95" s="33">
        <v>13</v>
      </c>
      <c r="D95" s="34" t="s">
        <v>1250</v>
      </c>
      <c r="E95" s="55">
        <v>13116181010</v>
      </c>
      <c r="F95" s="35" t="s">
        <v>1251</v>
      </c>
      <c r="G95" s="36">
        <v>33916667</v>
      </c>
      <c r="H95" s="50">
        <f t="shared" si="4"/>
        <v>9.3366190728587806E-3</v>
      </c>
      <c r="I95" s="36">
        <v>14400000</v>
      </c>
      <c r="J95" s="36"/>
      <c r="K95" s="36">
        <v>0</v>
      </c>
      <c r="L95" s="36">
        <v>0</v>
      </c>
      <c r="M95" s="36">
        <v>0</v>
      </c>
      <c r="N95" s="36">
        <v>0</v>
      </c>
      <c r="O95" s="36">
        <v>0</v>
      </c>
      <c r="P95" s="36">
        <v>0</v>
      </c>
      <c r="Q95" s="36">
        <v>0</v>
      </c>
      <c r="R95" s="36">
        <v>316667</v>
      </c>
      <c r="S95" s="36">
        <v>0</v>
      </c>
      <c r="T95" s="36"/>
      <c r="U95" s="36"/>
      <c r="V95" s="36"/>
      <c r="W95" s="36">
        <f t="shared" si="5"/>
        <v>316667</v>
      </c>
      <c r="X95" s="36" t="s">
        <v>43</v>
      </c>
      <c r="Y95" s="49"/>
    </row>
    <row r="96" spans="1:26" x14ac:dyDescent="0.2">
      <c r="A96" s="53"/>
      <c r="B96" s="32" t="s">
        <v>53</v>
      </c>
      <c r="C96" s="33">
        <v>13</v>
      </c>
      <c r="D96" s="34" t="s">
        <v>449</v>
      </c>
      <c r="E96" s="55">
        <v>13117181003</v>
      </c>
      <c r="F96" s="35" t="s">
        <v>516</v>
      </c>
      <c r="G96" s="36">
        <v>60000000</v>
      </c>
      <c r="H96" s="50">
        <f t="shared" si="4"/>
        <v>1</v>
      </c>
      <c r="I96" s="36">
        <v>12000000</v>
      </c>
      <c r="J96" s="36">
        <v>48000000</v>
      </c>
      <c r="K96" s="36">
        <v>0</v>
      </c>
      <c r="L96" s="36">
        <v>0</v>
      </c>
      <c r="M96" s="36">
        <v>0</v>
      </c>
      <c r="N96" s="36">
        <v>0</v>
      </c>
      <c r="O96" s="36">
        <v>12000000</v>
      </c>
      <c r="P96" s="36">
        <v>0</v>
      </c>
      <c r="Q96" s="36">
        <v>0</v>
      </c>
      <c r="R96" s="36">
        <v>0</v>
      </c>
      <c r="S96" s="36">
        <v>0</v>
      </c>
      <c r="T96" s="36"/>
      <c r="U96" s="36"/>
      <c r="V96" s="36"/>
      <c r="W96" s="36">
        <f t="shared" si="5"/>
        <v>12000000</v>
      </c>
      <c r="X96" s="36" t="s">
        <v>43</v>
      </c>
      <c r="Y96" s="49"/>
    </row>
    <row r="97" spans="1:26" x14ac:dyDescent="0.2">
      <c r="A97" s="53"/>
      <c r="B97" s="32" t="s">
        <v>53</v>
      </c>
      <c r="C97" s="33">
        <v>13</v>
      </c>
      <c r="D97" s="34" t="s">
        <v>1252</v>
      </c>
      <c r="E97" s="55">
        <v>13118161001</v>
      </c>
      <c r="F97" s="35" t="s">
        <v>1253</v>
      </c>
      <c r="G97" s="36">
        <v>29900000</v>
      </c>
      <c r="H97" s="50">
        <f t="shared" si="4"/>
        <v>1</v>
      </c>
      <c r="I97" s="36">
        <v>1495000</v>
      </c>
      <c r="J97" s="36">
        <v>28405000</v>
      </c>
      <c r="K97" s="36">
        <v>0</v>
      </c>
      <c r="L97" s="36">
        <v>1495000</v>
      </c>
      <c r="M97" s="36">
        <v>0</v>
      </c>
      <c r="N97" s="36">
        <v>0</v>
      </c>
      <c r="O97" s="36">
        <v>0</v>
      </c>
      <c r="P97" s="36">
        <v>0</v>
      </c>
      <c r="Q97" s="36">
        <v>0</v>
      </c>
      <c r="R97" s="36">
        <v>0</v>
      </c>
      <c r="S97" s="36">
        <v>0</v>
      </c>
      <c r="T97" s="36"/>
      <c r="U97" s="36"/>
      <c r="V97" s="36"/>
      <c r="W97" s="36">
        <f t="shared" si="5"/>
        <v>1495000</v>
      </c>
      <c r="X97" s="36" t="s">
        <v>43</v>
      </c>
      <c r="Y97" s="49"/>
    </row>
    <row r="98" spans="1:26" x14ac:dyDescent="0.2">
      <c r="A98" s="53"/>
      <c r="B98" s="32" t="s">
        <v>53</v>
      </c>
      <c r="C98" s="33">
        <v>13</v>
      </c>
      <c r="D98" s="34" t="s">
        <v>1252</v>
      </c>
      <c r="E98" s="55">
        <v>13118171002</v>
      </c>
      <c r="F98" s="35" t="s">
        <v>1254</v>
      </c>
      <c r="G98" s="36">
        <v>69999990</v>
      </c>
      <c r="H98" s="50">
        <f t="shared" si="4"/>
        <v>1</v>
      </c>
      <c r="I98" s="36">
        <v>33599990</v>
      </c>
      <c r="J98" s="36">
        <v>36400000</v>
      </c>
      <c r="K98" s="36">
        <v>33599990</v>
      </c>
      <c r="L98" s="36">
        <v>0</v>
      </c>
      <c r="M98" s="36">
        <v>0</v>
      </c>
      <c r="N98" s="36">
        <v>0</v>
      </c>
      <c r="O98" s="36">
        <v>0</v>
      </c>
      <c r="P98" s="36">
        <v>0</v>
      </c>
      <c r="Q98" s="36">
        <v>0</v>
      </c>
      <c r="R98" s="36">
        <v>0</v>
      </c>
      <c r="S98" s="36">
        <v>0</v>
      </c>
      <c r="T98" s="36"/>
      <c r="U98" s="36"/>
      <c r="V98" s="36"/>
      <c r="W98" s="36">
        <f t="shared" si="5"/>
        <v>33599990</v>
      </c>
      <c r="X98" s="36" t="s">
        <v>43</v>
      </c>
      <c r="Y98" s="49"/>
    </row>
    <row r="99" spans="1:26" x14ac:dyDescent="0.2">
      <c r="A99" s="53"/>
      <c r="B99" s="32" t="s">
        <v>53</v>
      </c>
      <c r="C99" s="33">
        <v>13</v>
      </c>
      <c r="D99" s="34" t="s">
        <v>463</v>
      </c>
      <c r="E99" s="55">
        <v>13121171002</v>
      </c>
      <c r="F99" s="35" t="s">
        <v>539</v>
      </c>
      <c r="G99" s="36">
        <v>36685050</v>
      </c>
      <c r="H99" s="50">
        <f t="shared" si="4"/>
        <v>1</v>
      </c>
      <c r="I99" s="36">
        <v>3668505</v>
      </c>
      <c r="J99" s="36">
        <v>33016545</v>
      </c>
      <c r="K99" s="36">
        <v>0</v>
      </c>
      <c r="L99" s="36">
        <v>0</v>
      </c>
      <c r="M99" s="36">
        <v>0</v>
      </c>
      <c r="N99" s="36">
        <v>0</v>
      </c>
      <c r="O99" s="36">
        <v>0</v>
      </c>
      <c r="P99" s="36">
        <v>3668505</v>
      </c>
      <c r="Q99" s="36">
        <v>0</v>
      </c>
      <c r="R99" s="36">
        <v>0</v>
      </c>
      <c r="S99" s="36">
        <v>0</v>
      </c>
      <c r="T99" s="36"/>
      <c r="U99" s="36"/>
      <c r="V99" s="36"/>
      <c r="W99" s="36">
        <f t="shared" si="5"/>
        <v>3668505</v>
      </c>
      <c r="X99" s="36" t="s">
        <v>43</v>
      </c>
      <c r="Y99" s="49"/>
    </row>
    <row r="100" spans="1:26" x14ac:dyDescent="0.2">
      <c r="A100" s="53"/>
      <c r="B100" s="32" t="s">
        <v>53</v>
      </c>
      <c r="C100" s="33">
        <v>13</v>
      </c>
      <c r="D100" s="34" t="s">
        <v>1255</v>
      </c>
      <c r="E100" s="55">
        <v>13122160401</v>
      </c>
      <c r="F100" s="35" t="s">
        <v>1256</v>
      </c>
      <c r="G100" s="36">
        <v>39140164</v>
      </c>
      <c r="H100" s="50">
        <f t="shared" si="4"/>
        <v>9.9999989780318752E-2</v>
      </c>
      <c r="I100" s="36">
        <v>3914016</v>
      </c>
      <c r="J100" s="36"/>
      <c r="K100" s="36">
        <v>0</v>
      </c>
      <c r="L100" s="36">
        <v>0</v>
      </c>
      <c r="M100" s="36">
        <v>0</v>
      </c>
      <c r="N100" s="36">
        <v>0</v>
      </c>
      <c r="O100" s="36">
        <v>0</v>
      </c>
      <c r="P100" s="36">
        <v>0</v>
      </c>
      <c r="Q100" s="36">
        <v>0</v>
      </c>
      <c r="R100" s="36">
        <v>0</v>
      </c>
      <c r="S100" s="36">
        <v>3914016</v>
      </c>
      <c r="T100" s="36"/>
      <c r="U100" s="36"/>
      <c r="V100" s="36"/>
      <c r="W100" s="36">
        <f t="shared" si="5"/>
        <v>3914016</v>
      </c>
      <c r="X100" s="36" t="s">
        <v>43</v>
      </c>
      <c r="Y100" s="49"/>
      <c r="Z100" s="49"/>
    </row>
    <row r="101" spans="1:26" x14ac:dyDescent="0.2">
      <c r="A101" s="53"/>
      <c r="B101" s="32" t="s">
        <v>53</v>
      </c>
      <c r="C101" s="33">
        <v>13</v>
      </c>
      <c r="D101" s="34" t="s">
        <v>1255</v>
      </c>
      <c r="E101" s="55">
        <v>13122161001</v>
      </c>
      <c r="F101" s="35" t="s">
        <v>1257</v>
      </c>
      <c r="G101" s="36">
        <v>95000000</v>
      </c>
      <c r="H101" s="50">
        <f t="shared" si="4"/>
        <v>0.17894736842105263</v>
      </c>
      <c r="I101" s="36">
        <v>17000000</v>
      </c>
      <c r="J101" s="36"/>
      <c r="K101" s="36">
        <v>0</v>
      </c>
      <c r="L101" s="36">
        <v>0</v>
      </c>
      <c r="M101" s="36">
        <v>0</v>
      </c>
      <c r="N101" s="36">
        <v>0</v>
      </c>
      <c r="O101" s="36">
        <v>0</v>
      </c>
      <c r="P101" s="36">
        <v>0</v>
      </c>
      <c r="Q101" s="36">
        <v>0</v>
      </c>
      <c r="R101" s="36">
        <v>17000000</v>
      </c>
      <c r="S101" s="36">
        <v>0</v>
      </c>
      <c r="T101" s="36"/>
      <c r="U101" s="36"/>
      <c r="V101" s="36"/>
      <c r="W101" s="36">
        <f t="shared" si="5"/>
        <v>17000000</v>
      </c>
      <c r="X101" s="36" t="s">
        <v>43</v>
      </c>
      <c r="Y101" s="49"/>
      <c r="Z101" s="49"/>
    </row>
    <row r="102" spans="1:26" x14ac:dyDescent="0.2">
      <c r="A102" s="53"/>
      <c r="B102" s="32" t="s">
        <v>53</v>
      </c>
      <c r="C102" s="33">
        <v>13</v>
      </c>
      <c r="D102" s="34" t="s">
        <v>121</v>
      </c>
      <c r="E102" s="55">
        <v>13128171501</v>
      </c>
      <c r="F102" s="35" t="s">
        <v>1258</v>
      </c>
      <c r="G102" s="36">
        <v>166322061</v>
      </c>
      <c r="H102" s="50">
        <f t="shared" si="4"/>
        <v>0.98779302644644351</v>
      </c>
      <c r="I102" s="36">
        <v>34322061</v>
      </c>
      <c r="J102" s="36">
        <v>132000000</v>
      </c>
      <c r="K102" s="36">
        <v>0</v>
      </c>
      <c r="L102" s="36">
        <v>32291772</v>
      </c>
      <c r="M102" s="36">
        <v>0</v>
      </c>
      <c r="N102" s="36">
        <v>0</v>
      </c>
      <c r="O102" s="36">
        <v>0</v>
      </c>
      <c r="P102" s="36">
        <v>0</v>
      </c>
      <c r="Q102" s="36">
        <v>0</v>
      </c>
      <c r="R102" s="36">
        <v>0</v>
      </c>
      <c r="S102" s="36">
        <v>0</v>
      </c>
      <c r="T102" s="36"/>
      <c r="U102" s="36"/>
      <c r="V102" s="36"/>
      <c r="W102" s="36">
        <f t="shared" si="5"/>
        <v>32291772</v>
      </c>
      <c r="X102" s="36" t="s">
        <v>43</v>
      </c>
      <c r="Y102" s="49"/>
    </row>
    <row r="103" spans="1:26" x14ac:dyDescent="0.2">
      <c r="A103" s="53"/>
      <c r="B103" s="32" t="s">
        <v>53</v>
      </c>
      <c r="C103" s="33">
        <v>13</v>
      </c>
      <c r="D103" s="34" t="s">
        <v>121</v>
      </c>
      <c r="E103" s="55">
        <v>13128181004</v>
      </c>
      <c r="F103" s="35" t="s">
        <v>1259</v>
      </c>
      <c r="G103" s="36">
        <v>36000000</v>
      </c>
      <c r="H103" s="50">
        <f t="shared" si="4"/>
        <v>1</v>
      </c>
      <c r="I103" s="36">
        <v>17750000</v>
      </c>
      <c r="J103" s="36">
        <v>18250000</v>
      </c>
      <c r="K103" s="36">
        <v>0</v>
      </c>
      <c r="L103" s="36">
        <v>17750000</v>
      </c>
      <c r="M103" s="36">
        <v>0</v>
      </c>
      <c r="N103" s="36">
        <v>0</v>
      </c>
      <c r="O103" s="36">
        <v>0</v>
      </c>
      <c r="P103" s="36">
        <v>0</v>
      </c>
      <c r="Q103" s="36">
        <v>0</v>
      </c>
      <c r="R103" s="36">
        <v>0</v>
      </c>
      <c r="S103" s="36">
        <v>0</v>
      </c>
      <c r="T103" s="36"/>
      <c r="U103" s="36"/>
      <c r="V103" s="36"/>
      <c r="W103" s="36">
        <f t="shared" si="5"/>
        <v>17750000</v>
      </c>
      <c r="X103" s="36" t="s">
        <v>43</v>
      </c>
      <c r="Y103" s="49"/>
    </row>
    <row r="104" spans="1:26" x14ac:dyDescent="0.2">
      <c r="A104" s="53"/>
      <c r="B104" s="32" t="s">
        <v>53</v>
      </c>
      <c r="C104" s="33">
        <v>13</v>
      </c>
      <c r="D104" s="34" t="s">
        <v>828</v>
      </c>
      <c r="E104" s="55">
        <v>13130170901</v>
      </c>
      <c r="F104" s="35" t="s">
        <v>1260</v>
      </c>
      <c r="G104" s="36">
        <v>60000000</v>
      </c>
      <c r="H104" s="50">
        <f t="shared" si="4"/>
        <v>1</v>
      </c>
      <c r="I104" s="36">
        <v>29160000</v>
      </c>
      <c r="J104" s="36">
        <v>30840000</v>
      </c>
      <c r="K104" s="36">
        <v>29160000</v>
      </c>
      <c r="L104" s="36">
        <v>0</v>
      </c>
      <c r="M104" s="36">
        <v>0</v>
      </c>
      <c r="N104" s="36">
        <v>0</v>
      </c>
      <c r="O104" s="36">
        <v>0</v>
      </c>
      <c r="P104" s="36">
        <v>0</v>
      </c>
      <c r="Q104" s="36">
        <v>0</v>
      </c>
      <c r="R104" s="36">
        <v>0</v>
      </c>
      <c r="S104" s="36">
        <v>0</v>
      </c>
      <c r="T104" s="36"/>
      <c r="U104" s="36"/>
      <c r="V104" s="36"/>
      <c r="W104" s="36">
        <f t="shared" si="5"/>
        <v>29160000</v>
      </c>
      <c r="X104" s="36" t="s">
        <v>43</v>
      </c>
      <c r="Y104" s="49"/>
      <c r="Z104" s="49"/>
    </row>
    <row r="105" spans="1:26" x14ac:dyDescent="0.2">
      <c r="A105" s="53"/>
      <c r="B105" s="32" t="s">
        <v>53</v>
      </c>
      <c r="C105" s="33">
        <v>13</v>
      </c>
      <c r="D105" s="34" t="s">
        <v>1024</v>
      </c>
      <c r="E105" s="55">
        <v>13402171005</v>
      </c>
      <c r="F105" s="35" t="s">
        <v>1261</v>
      </c>
      <c r="G105" s="36">
        <v>28000000</v>
      </c>
      <c r="H105" s="50">
        <f t="shared" si="4"/>
        <v>1</v>
      </c>
      <c r="I105" s="36">
        <v>1400000</v>
      </c>
      <c r="J105" s="36">
        <v>26600000</v>
      </c>
      <c r="K105" s="36">
        <v>0</v>
      </c>
      <c r="L105" s="36">
        <v>1400000</v>
      </c>
      <c r="M105" s="36">
        <v>0</v>
      </c>
      <c r="N105" s="36">
        <v>0</v>
      </c>
      <c r="O105" s="36">
        <v>0</v>
      </c>
      <c r="P105" s="36">
        <v>0</v>
      </c>
      <c r="Q105" s="36">
        <v>0</v>
      </c>
      <c r="R105" s="36">
        <v>0</v>
      </c>
      <c r="S105" s="36">
        <v>0</v>
      </c>
      <c r="T105" s="36"/>
      <c r="U105" s="36"/>
      <c r="V105" s="36"/>
      <c r="W105" s="36">
        <f t="shared" si="5"/>
        <v>1400000</v>
      </c>
      <c r="X105" s="36" t="s">
        <v>43</v>
      </c>
      <c r="Y105" s="49"/>
      <c r="Z105" s="49"/>
    </row>
    <row r="106" spans="1:26" x14ac:dyDescent="0.2">
      <c r="A106" s="53"/>
      <c r="B106" s="32" t="s">
        <v>53</v>
      </c>
      <c r="C106" s="33">
        <v>13</v>
      </c>
      <c r="D106" s="34" t="s">
        <v>426</v>
      </c>
      <c r="E106" s="55">
        <v>13502171003</v>
      </c>
      <c r="F106" s="35" t="s">
        <v>487</v>
      </c>
      <c r="G106" s="36">
        <v>56393310</v>
      </c>
      <c r="H106" s="50">
        <f t="shared" si="4"/>
        <v>1</v>
      </c>
      <c r="I106" s="36">
        <v>2820000</v>
      </c>
      <c r="J106" s="36">
        <v>53580000</v>
      </c>
      <c r="K106" s="36">
        <v>0</v>
      </c>
      <c r="L106" s="36">
        <v>0</v>
      </c>
      <c r="M106" s="36">
        <v>0</v>
      </c>
      <c r="N106" s="36">
        <v>2813310</v>
      </c>
      <c r="O106" s="36">
        <v>0</v>
      </c>
      <c r="P106" s="36">
        <v>0</v>
      </c>
      <c r="Q106" s="36">
        <v>0</v>
      </c>
      <c r="R106" s="36">
        <v>0</v>
      </c>
      <c r="S106" s="36">
        <v>0</v>
      </c>
      <c r="T106" s="36"/>
      <c r="U106" s="36"/>
      <c r="V106" s="36"/>
      <c r="W106" s="36">
        <f t="shared" si="5"/>
        <v>2813310</v>
      </c>
      <c r="X106" s="36" t="s">
        <v>43</v>
      </c>
      <c r="Y106" s="49"/>
    </row>
    <row r="107" spans="1:26" x14ac:dyDescent="0.2">
      <c r="A107" s="53"/>
      <c r="B107" s="32" t="s">
        <v>53</v>
      </c>
      <c r="C107" s="33">
        <v>13</v>
      </c>
      <c r="D107" s="34" t="s">
        <v>445</v>
      </c>
      <c r="E107" s="55">
        <v>13503171004</v>
      </c>
      <c r="F107" s="35" t="s">
        <v>512</v>
      </c>
      <c r="G107" s="36">
        <v>66800000</v>
      </c>
      <c r="H107" s="50">
        <f t="shared" si="4"/>
        <v>1</v>
      </c>
      <c r="I107" s="36">
        <v>3340000</v>
      </c>
      <c r="J107" s="36">
        <v>63460000</v>
      </c>
      <c r="K107" s="36">
        <v>0</v>
      </c>
      <c r="L107" s="36">
        <v>0</v>
      </c>
      <c r="M107" s="36">
        <v>0</v>
      </c>
      <c r="N107" s="36">
        <v>0</v>
      </c>
      <c r="O107" s="36">
        <v>3340000</v>
      </c>
      <c r="P107" s="36">
        <v>0</v>
      </c>
      <c r="Q107" s="36">
        <v>0</v>
      </c>
      <c r="R107" s="36">
        <v>0</v>
      </c>
      <c r="S107" s="36">
        <v>0</v>
      </c>
      <c r="T107" s="36"/>
      <c r="U107" s="36"/>
      <c r="V107" s="36"/>
      <c r="W107" s="36">
        <f t="shared" si="5"/>
        <v>3340000</v>
      </c>
      <c r="X107" s="36" t="s">
        <v>43</v>
      </c>
      <c r="Y107" s="49"/>
      <c r="Z107" s="49"/>
    </row>
    <row r="108" spans="1:26" x14ac:dyDescent="0.2">
      <c r="A108" s="53"/>
      <c r="B108" s="32" t="s">
        <v>53</v>
      </c>
      <c r="C108" s="33">
        <v>13</v>
      </c>
      <c r="D108" s="34" t="s">
        <v>1168</v>
      </c>
      <c r="E108" s="55">
        <v>13504170706</v>
      </c>
      <c r="F108" s="35" t="s">
        <v>1262</v>
      </c>
      <c r="G108" s="36">
        <v>229016120</v>
      </c>
      <c r="H108" s="50">
        <f t="shared" si="4"/>
        <v>1</v>
      </c>
      <c r="I108" s="36">
        <v>22901612</v>
      </c>
      <c r="J108" s="36">
        <v>206114508</v>
      </c>
      <c r="K108" s="36">
        <v>0</v>
      </c>
      <c r="L108" s="36">
        <v>0</v>
      </c>
      <c r="M108" s="36">
        <v>22901612</v>
      </c>
      <c r="N108" s="36">
        <v>0</v>
      </c>
      <c r="O108" s="36">
        <v>0</v>
      </c>
      <c r="P108" s="36">
        <v>0</v>
      </c>
      <c r="Q108" s="36">
        <v>0</v>
      </c>
      <c r="R108" s="36">
        <v>0</v>
      </c>
      <c r="S108" s="36">
        <v>0</v>
      </c>
      <c r="T108" s="36"/>
      <c r="U108" s="36"/>
      <c r="V108" s="36"/>
      <c r="W108" s="36">
        <f t="shared" si="5"/>
        <v>22901612</v>
      </c>
      <c r="X108" s="36" t="s">
        <v>43</v>
      </c>
      <c r="Y108" s="49"/>
      <c r="Z108" s="49"/>
    </row>
    <row r="109" spans="1:26" x14ac:dyDescent="0.2">
      <c r="A109" s="53"/>
      <c r="B109" s="32" t="s">
        <v>53</v>
      </c>
      <c r="C109" s="33">
        <v>13</v>
      </c>
      <c r="D109" s="34" t="s">
        <v>1168</v>
      </c>
      <c r="E109" s="55">
        <v>13504170707</v>
      </c>
      <c r="F109" s="35" t="s">
        <v>1263</v>
      </c>
      <c r="G109" s="36">
        <v>229451614</v>
      </c>
      <c r="H109" s="50">
        <f t="shared" si="4"/>
        <v>1</v>
      </c>
      <c r="I109" s="36">
        <v>137675506</v>
      </c>
      <c r="J109" s="36">
        <v>91783671</v>
      </c>
      <c r="K109" s="36">
        <v>0</v>
      </c>
      <c r="L109" s="36">
        <v>0</v>
      </c>
      <c r="M109" s="36">
        <v>137667943</v>
      </c>
      <c r="N109" s="36">
        <v>0</v>
      </c>
      <c r="O109" s="36">
        <v>0</v>
      </c>
      <c r="P109" s="36">
        <v>0</v>
      </c>
      <c r="Q109" s="36">
        <v>0</v>
      </c>
      <c r="R109" s="36">
        <v>0</v>
      </c>
      <c r="S109" s="36">
        <v>0</v>
      </c>
      <c r="T109" s="36"/>
      <c r="U109" s="36"/>
      <c r="V109" s="36"/>
      <c r="W109" s="36">
        <f t="shared" si="5"/>
        <v>137667943</v>
      </c>
      <c r="X109" s="36" t="s">
        <v>43</v>
      </c>
      <c r="Y109" s="49"/>
    </row>
    <row r="110" spans="1:26" x14ac:dyDescent="0.2">
      <c r="A110" s="53"/>
      <c r="B110" s="32" t="s">
        <v>53</v>
      </c>
      <c r="C110" s="33">
        <v>13</v>
      </c>
      <c r="D110" s="34" t="s">
        <v>1168</v>
      </c>
      <c r="E110" s="55">
        <v>13504171005</v>
      </c>
      <c r="F110" s="35" t="s">
        <v>1264</v>
      </c>
      <c r="G110" s="36">
        <v>78000000</v>
      </c>
      <c r="H110" s="50">
        <f t="shared" si="4"/>
        <v>0.05</v>
      </c>
      <c r="I110" s="36">
        <v>3900000</v>
      </c>
      <c r="J110" s="36"/>
      <c r="K110" s="36">
        <v>0</v>
      </c>
      <c r="L110" s="36">
        <v>0</v>
      </c>
      <c r="M110" s="36">
        <v>0</v>
      </c>
      <c r="N110" s="36">
        <v>0</v>
      </c>
      <c r="O110" s="36">
        <v>0</v>
      </c>
      <c r="P110" s="36">
        <v>0</v>
      </c>
      <c r="Q110" s="36">
        <v>0</v>
      </c>
      <c r="R110" s="36">
        <v>3900000</v>
      </c>
      <c r="S110" s="36">
        <v>0</v>
      </c>
      <c r="T110" s="36"/>
      <c r="U110" s="36"/>
      <c r="V110" s="36"/>
      <c r="W110" s="36">
        <f t="shared" si="5"/>
        <v>3900000</v>
      </c>
      <c r="X110" s="36" t="s">
        <v>43</v>
      </c>
      <c r="Y110" s="49"/>
      <c r="Z110" s="49"/>
    </row>
    <row r="111" spans="1:26" x14ac:dyDescent="0.2">
      <c r="A111" s="53"/>
      <c r="B111" s="32" t="s">
        <v>53</v>
      </c>
      <c r="C111" s="33">
        <v>13</v>
      </c>
      <c r="D111" s="34" t="s">
        <v>1037</v>
      </c>
      <c r="E111" s="55">
        <v>13602161004</v>
      </c>
      <c r="F111" s="35" t="s">
        <v>1265</v>
      </c>
      <c r="G111" s="36">
        <v>70000000</v>
      </c>
      <c r="H111" s="50">
        <f t="shared" si="4"/>
        <v>1</v>
      </c>
      <c r="I111" s="36">
        <v>3558000</v>
      </c>
      <c r="J111" s="36">
        <v>67602000</v>
      </c>
      <c r="K111" s="36">
        <v>0</v>
      </c>
      <c r="L111" s="36">
        <v>2398000</v>
      </c>
      <c r="M111" s="36">
        <v>0</v>
      </c>
      <c r="N111" s="36">
        <v>0</v>
      </c>
      <c r="O111" s="36">
        <v>0</v>
      </c>
      <c r="P111" s="36">
        <v>0</v>
      </c>
      <c r="Q111" s="36">
        <v>0</v>
      </c>
      <c r="R111" s="36">
        <v>0</v>
      </c>
      <c r="S111" s="36">
        <v>0</v>
      </c>
      <c r="T111" s="36"/>
      <c r="U111" s="36"/>
      <c r="V111" s="36"/>
      <c r="W111" s="36">
        <f t="shared" si="5"/>
        <v>2398000</v>
      </c>
      <c r="X111" s="36" t="s">
        <v>43</v>
      </c>
      <c r="Y111" s="49"/>
    </row>
    <row r="112" spans="1:26" x14ac:dyDescent="0.2">
      <c r="A112" s="53"/>
      <c r="B112" s="32" t="s">
        <v>53</v>
      </c>
      <c r="C112" s="33">
        <v>13</v>
      </c>
      <c r="D112" s="34" t="s">
        <v>1266</v>
      </c>
      <c r="E112" s="55">
        <v>13605181003</v>
      </c>
      <c r="F112" s="35" t="s">
        <v>1267</v>
      </c>
      <c r="G112" s="36">
        <v>31200000</v>
      </c>
      <c r="H112" s="50">
        <f t="shared" si="4"/>
        <v>0.2</v>
      </c>
      <c r="I112" s="36">
        <v>6240000</v>
      </c>
      <c r="J112" s="36"/>
      <c r="K112" s="36">
        <v>0</v>
      </c>
      <c r="L112" s="36">
        <v>0</v>
      </c>
      <c r="M112" s="36">
        <v>0</v>
      </c>
      <c r="N112" s="36">
        <v>0</v>
      </c>
      <c r="O112" s="36">
        <v>0</v>
      </c>
      <c r="P112" s="36">
        <v>0</v>
      </c>
      <c r="Q112" s="36">
        <v>0</v>
      </c>
      <c r="R112" s="36">
        <v>6240000</v>
      </c>
      <c r="S112" s="36">
        <v>0</v>
      </c>
      <c r="T112" s="36"/>
      <c r="U112" s="36"/>
      <c r="V112" s="36"/>
      <c r="W112" s="36">
        <f t="shared" si="5"/>
        <v>6240000</v>
      </c>
      <c r="X112" s="36" t="s">
        <v>43</v>
      </c>
      <c r="Y112" s="49"/>
    </row>
    <row r="113" spans="1:26" x14ac:dyDescent="0.2">
      <c r="A113" s="53"/>
      <c r="B113" s="32" t="s">
        <v>53</v>
      </c>
      <c r="C113" s="33">
        <v>13</v>
      </c>
      <c r="D113" s="34" t="s">
        <v>1268</v>
      </c>
      <c r="E113" s="55">
        <v>13903171002</v>
      </c>
      <c r="F113" s="35" t="s">
        <v>1269</v>
      </c>
      <c r="G113" s="36">
        <v>199200000</v>
      </c>
      <c r="H113" s="50">
        <f t="shared" si="4"/>
        <v>0.9718875502008032</v>
      </c>
      <c r="I113" s="36">
        <v>52950000</v>
      </c>
      <c r="J113" s="36">
        <v>146250000</v>
      </c>
      <c r="K113" s="36">
        <v>0</v>
      </c>
      <c r="L113" s="36">
        <v>0</v>
      </c>
      <c r="M113" s="36">
        <v>47350000</v>
      </c>
      <c r="N113" s="36">
        <v>0</v>
      </c>
      <c r="O113" s="36">
        <v>0</v>
      </c>
      <c r="P113" s="36">
        <v>0</v>
      </c>
      <c r="Q113" s="36">
        <v>0</v>
      </c>
      <c r="R113" s="36">
        <v>0</v>
      </c>
      <c r="S113" s="36">
        <v>0</v>
      </c>
      <c r="T113" s="36"/>
      <c r="U113" s="36"/>
      <c r="V113" s="36"/>
      <c r="W113" s="36">
        <f t="shared" si="5"/>
        <v>47350000</v>
      </c>
      <c r="X113" s="36" t="s">
        <v>43</v>
      </c>
      <c r="Y113" s="49"/>
    </row>
    <row r="114" spans="1:26" x14ac:dyDescent="0.2">
      <c r="A114" s="53"/>
      <c r="B114" s="32" t="s">
        <v>53</v>
      </c>
      <c r="C114" s="33">
        <v>13</v>
      </c>
      <c r="D114" s="34" t="s">
        <v>1270</v>
      </c>
      <c r="E114" s="55">
        <v>13904181005</v>
      </c>
      <c r="F114" s="35" t="s">
        <v>1271</v>
      </c>
      <c r="G114" s="36">
        <v>44400000</v>
      </c>
      <c r="H114" s="50">
        <f t="shared" si="4"/>
        <v>0.36261261261261263</v>
      </c>
      <c r="I114" s="36">
        <v>18500000</v>
      </c>
      <c r="J114" s="36"/>
      <c r="K114" s="36">
        <v>0</v>
      </c>
      <c r="L114" s="36">
        <v>0</v>
      </c>
      <c r="M114" s="36">
        <v>0</v>
      </c>
      <c r="N114" s="36">
        <v>0</v>
      </c>
      <c r="O114" s="36">
        <v>0</v>
      </c>
      <c r="P114" s="36">
        <v>0</v>
      </c>
      <c r="Q114" s="36">
        <v>0</v>
      </c>
      <c r="R114" s="36">
        <v>16100000</v>
      </c>
      <c r="S114" s="36">
        <v>0</v>
      </c>
      <c r="T114" s="36"/>
      <c r="U114" s="36"/>
      <c r="V114" s="36"/>
      <c r="W114" s="36">
        <f t="shared" si="5"/>
        <v>16100000</v>
      </c>
      <c r="X114" s="36" t="s">
        <v>43</v>
      </c>
      <c r="Y114" s="49"/>
    </row>
    <row r="115" spans="1:26" x14ac:dyDescent="0.2">
      <c r="A115" s="53"/>
      <c r="B115" s="32" t="s">
        <v>53</v>
      </c>
      <c r="C115" s="33">
        <v>15</v>
      </c>
      <c r="D115" s="34" t="s">
        <v>1272</v>
      </c>
      <c r="E115" s="55">
        <v>15102171008</v>
      </c>
      <c r="F115" s="35" t="s">
        <v>1273</v>
      </c>
      <c r="G115" s="36">
        <v>45864000</v>
      </c>
      <c r="H115" s="50">
        <f t="shared" si="4"/>
        <v>1</v>
      </c>
      <c r="I115" s="36">
        <v>9172800</v>
      </c>
      <c r="J115" s="36">
        <v>36691200</v>
      </c>
      <c r="K115" s="36">
        <v>0</v>
      </c>
      <c r="L115" s="36">
        <v>0</v>
      </c>
      <c r="M115" s="36">
        <v>0</v>
      </c>
      <c r="N115" s="36">
        <v>0</v>
      </c>
      <c r="O115" s="36">
        <v>0</v>
      </c>
      <c r="P115" s="36">
        <v>9172800</v>
      </c>
      <c r="Q115" s="36">
        <v>0</v>
      </c>
      <c r="R115" s="36">
        <v>0</v>
      </c>
      <c r="S115" s="36">
        <v>0</v>
      </c>
      <c r="T115" s="36"/>
      <c r="U115" s="36"/>
      <c r="V115" s="36"/>
      <c r="W115" s="36">
        <f t="shared" si="5"/>
        <v>9172800</v>
      </c>
      <c r="X115" s="36" t="s">
        <v>43</v>
      </c>
      <c r="Y115" s="49"/>
    </row>
    <row r="116" spans="1:26" x14ac:dyDescent="0.2">
      <c r="A116" s="53"/>
      <c r="B116" s="32" t="s">
        <v>53</v>
      </c>
      <c r="C116" s="33">
        <v>10</v>
      </c>
      <c r="D116" s="34" t="s">
        <v>976</v>
      </c>
      <c r="E116" s="55" t="s">
        <v>763</v>
      </c>
      <c r="F116" s="35" t="s">
        <v>1274</v>
      </c>
      <c r="G116" s="36">
        <v>40080000</v>
      </c>
      <c r="H116" s="50">
        <f t="shared" si="4"/>
        <v>0.8</v>
      </c>
      <c r="I116" s="36">
        <v>32064000</v>
      </c>
      <c r="J116" s="36"/>
      <c r="K116" s="36">
        <v>0</v>
      </c>
      <c r="L116" s="36">
        <v>0</v>
      </c>
      <c r="M116" s="36">
        <v>0</v>
      </c>
      <c r="N116" s="36">
        <v>0</v>
      </c>
      <c r="O116" s="36">
        <v>0</v>
      </c>
      <c r="P116" s="36">
        <v>0</v>
      </c>
      <c r="Q116" s="36">
        <v>32064000</v>
      </c>
      <c r="R116" s="36">
        <v>0</v>
      </c>
      <c r="S116" s="36">
        <v>0</v>
      </c>
      <c r="T116" s="36"/>
      <c r="U116" s="36"/>
      <c r="V116" s="36"/>
      <c r="W116" s="36">
        <f t="shared" si="5"/>
        <v>32064000</v>
      </c>
      <c r="X116" s="36" t="s">
        <v>43</v>
      </c>
      <c r="Y116" s="49"/>
      <c r="Z116" s="49"/>
    </row>
    <row r="117" spans="1:26" x14ac:dyDescent="0.2">
      <c r="A117" s="53"/>
      <c r="B117" s="32" t="s">
        <v>53</v>
      </c>
      <c r="C117" s="33">
        <v>10</v>
      </c>
      <c r="D117" s="34" t="s">
        <v>450</v>
      </c>
      <c r="E117" s="55" t="s">
        <v>344</v>
      </c>
      <c r="F117" s="35" t="s">
        <v>517</v>
      </c>
      <c r="G117" s="36">
        <v>18000000</v>
      </c>
      <c r="H117" s="50">
        <f t="shared" si="4"/>
        <v>1</v>
      </c>
      <c r="I117" s="36">
        <v>9000000</v>
      </c>
      <c r="J117" s="36">
        <v>9000000</v>
      </c>
      <c r="K117" s="36">
        <v>0</v>
      </c>
      <c r="L117" s="36">
        <v>0</v>
      </c>
      <c r="M117" s="36">
        <v>0</v>
      </c>
      <c r="N117" s="36">
        <v>0</v>
      </c>
      <c r="O117" s="36">
        <v>9000000</v>
      </c>
      <c r="P117" s="36">
        <v>0</v>
      </c>
      <c r="Q117" s="36">
        <v>0</v>
      </c>
      <c r="R117" s="36">
        <v>0</v>
      </c>
      <c r="S117" s="36">
        <v>0</v>
      </c>
      <c r="T117" s="36"/>
      <c r="U117" s="36"/>
      <c r="V117" s="36"/>
      <c r="W117" s="36">
        <f t="shared" si="5"/>
        <v>9000000</v>
      </c>
      <c r="X117" s="36" t="s">
        <v>43</v>
      </c>
      <c r="Y117" s="49"/>
      <c r="Z117" s="49"/>
    </row>
    <row r="118" spans="1:26" x14ac:dyDescent="0.2">
      <c r="A118" s="53"/>
      <c r="B118" s="32" t="s">
        <v>53</v>
      </c>
      <c r="C118" s="33">
        <v>10</v>
      </c>
      <c r="D118" s="34" t="s">
        <v>450</v>
      </c>
      <c r="E118" s="55" t="s">
        <v>345</v>
      </c>
      <c r="F118" s="35" t="s">
        <v>518</v>
      </c>
      <c r="G118" s="36">
        <v>74400000</v>
      </c>
      <c r="H118" s="50">
        <f t="shared" si="4"/>
        <v>1</v>
      </c>
      <c r="I118" s="36">
        <v>37200000</v>
      </c>
      <c r="J118" s="36">
        <v>37200000</v>
      </c>
      <c r="K118" s="36">
        <v>0</v>
      </c>
      <c r="L118" s="36">
        <v>0</v>
      </c>
      <c r="M118" s="36">
        <v>0</v>
      </c>
      <c r="N118" s="36">
        <v>0</v>
      </c>
      <c r="O118" s="36">
        <v>37200000</v>
      </c>
      <c r="P118" s="36">
        <v>0</v>
      </c>
      <c r="Q118" s="36">
        <v>0</v>
      </c>
      <c r="R118" s="36">
        <v>0</v>
      </c>
      <c r="S118" s="36">
        <v>0</v>
      </c>
      <c r="T118" s="36"/>
      <c r="U118" s="36"/>
      <c r="V118" s="36"/>
      <c r="W118" s="36">
        <f t="shared" si="5"/>
        <v>37200000</v>
      </c>
      <c r="X118" s="36" t="s">
        <v>43</v>
      </c>
      <c r="Y118" s="49"/>
    </row>
    <row r="119" spans="1:26" x14ac:dyDescent="0.2">
      <c r="A119" s="53"/>
      <c r="B119" s="32" t="s">
        <v>53</v>
      </c>
      <c r="C119" s="33">
        <v>10</v>
      </c>
      <c r="D119" s="34" t="s">
        <v>467</v>
      </c>
      <c r="E119" s="55" t="s">
        <v>375</v>
      </c>
      <c r="F119" s="35" t="s">
        <v>542</v>
      </c>
      <c r="G119" s="36">
        <v>31000000</v>
      </c>
      <c r="H119" s="50">
        <f t="shared" si="4"/>
        <v>1</v>
      </c>
      <c r="I119" s="36">
        <v>24800000</v>
      </c>
      <c r="J119" s="36">
        <v>6200000</v>
      </c>
      <c r="K119" s="36">
        <v>0</v>
      </c>
      <c r="L119" s="36">
        <v>0</v>
      </c>
      <c r="M119" s="36">
        <v>0</v>
      </c>
      <c r="N119" s="36">
        <v>0</v>
      </c>
      <c r="O119" s="36">
        <v>0</v>
      </c>
      <c r="P119" s="36">
        <v>24800000</v>
      </c>
      <c r="Q119" s="36">
        <v>0</v>
      </c>
      <c r="R119" s="36">
        <v>0</v>
      </c>
      <c r="S119" s="36">
        <v>0</v>
      </c>
      <c r="T119" s="36"/>
      <c r="U119" s="36"/>
      <c r="V119" s="36"/>
      <c r="W119" s="36">
        <f t="shared" si="5"/>
        <v>24800000</v>
      </c>
      <c r="X119" s="36" t="s">
        <v>43</v>
      </c>
      <c r="Y119" s="49"/>
      <c r="Z119" s="49"/>
    </row>
    <row r="120" spans="1:26" x14ac:dyDescent="0.2">
      <c r="A120" s="53"/>
      <c r="B120" s="32" t="s">
        <v>53</v>
      </c>
      <c r="C120" s="33">
        <v>10</v>
      </c>
      <c r="D120" s="34" t="s">
        <v>131</v>
      </c>
      <c r="E120" s="55" t="s">
        <v>346</v>
      </c>
      <c r="F120" s="35" t="s">
        <v>1275</v>
      </c>
      <c r="G120" s="36">
        <v>21600000</v>
      </c>
      <c r="H120" s="50">
        <f t="shared" si="4"/>
        <v>1</v>
      </c>
      <c r="I120" s="36">
        <v>10800000</v>
      </c>
      <c r="J120" s="36">
        <v>10800000</v>
      </c>
      <c r="K120" s="36">
        <v>0</v>
      </c>
      <c r="L120" s="36">
        <v>0</v>
      </c>
      <c r="M120" s="36">
        <v>0</v>
      </c>
      <c r="N120" s="36">
        <v>0</v>
      </c>
      <c r="O120" s="36">
        <v>10800000</v>
      </c>
      <c r="P120" s="36">
        <v>0</v>
      </c>
      <c r="Q120" s="36">
        <v>0</v>
      </c>
      <c r="R120" s="36">
        <v>0</v>
      </c>
      <c r="S120" s="36">
        <v>0</v>
      </c>
      <c r="T120" s="36"/>
      <c r="U120" s="36"/>
      <c r="V120" s="36"/>
      <c r="W120" s="36">
        <f t="shared" si="5"/>
        <v>10800000</v>
      </c>
      <c r="X120" s="36" t="s">
        <v>43</v>
      </c>
      <c r="Y120" s="49"/>
    </row>
    <row r="121" spans="1:26" x14ac:dyDescent="0.2">
      <c r="A121" s="53"/>
      <c r="B121" s="32" t="s">
        <v>53</v>
      </c>
      <c r="C121" s="33">
        <v>10</v>
      </c>
      <c r="D121" s="34" t="s">
        <v>883</v>
      </c>
      <c r="E121" s="55" t="s">
        <v>376</v>
      </c>
      <c r="F121" s="35" t="s">
        <v>1276</v>
      </c>
      <c r="G121" s="36">
        <v>213084709</v>
      </c>
      <c r="H121" s="50">
        <f t="shared" si="4"/>
        <v>0.95019725230495067</v>
      </c>
      <c r="I121" s="36">
        <v>170467767</v>
      </c>
      <c r="J121" s="36">
        <v>42616942</v>
      </c>
      <c r="K121" s="36">
        <v>0</v>
      </c>
      <c r="L121" s="36">
        <v>0</v>
      </c>
      <c r="M121" s="36">
        <v>0</v>
      </c>
      <c r="N121" s="36">
        <v>0</v>
      </c>
      <c r="O121" s="36">
        <v>0</v>
      </c>
      <c r="P121" s="36">
        <v>159855563</v>
      </c>
      <c r="Q121" s="36">
        <v>0</v>
      </c>
      <c r="R121" s="36">
        <v>0</v>
      </c>
      <c r="S121" s="36">
        <v>0</v>
      </c>
      <c r="T121" s="36"/>
      <c r="U121" s="36"/>
      <c r="V121" s="36"/>
      <c r="W121" s="36">
        <f t="shared" si="5"/>
        <v>159855563</v>
      </c>
      <c r="X121" s="36" t="s">
        <v>43</v>
      </c>
      <c r="Y121" s="49"/>
    </row>
    <row r="122" spans="1:26" x14ac:dyDescent="0.2">
      <c r="A122" s="53"/>
      <c r="B122" s="32" t="s">
        <v>53</v>
      </c>
      <c r="C122" s="33">
        <v>10</v>
      </c>
      <c r="D122" s="34" t="s">
        <v>122</v>
      </c>
      <c r="E122" s="55" t="s">
        <v>54</v>
      </c>
      <c r="F122" s="35" t="s">
        <v>1277</v>
      </c>
      <c r="G122" s="36">
        <v>27600000</v>
      </c>
      <c r="H122" s="50">
        <f t="shared" si="4"/>
        <v>1</v>
      </c>
      <c r="I122" s="36">
        <v>22080000</v>
      </c>
      <c r="J122" s="36">
        <v>5520000</v>
      </c>
      <c r="K122" s="36">
        <v>0</v>
      </c>
      <c r="L122" s="36">
        <v>22080000</v>
      </c>
      <c r="M122" s="36">
        <v>0</v>
      </c>
      <c r="N122" s="36">
        <v>0</v>
      </c>
      <c r="O122" s="36">
        <v>0</v>
      </c>
      <c r="P122" s="36">
        <v>0</v>
      </c>
      <c r="Q122" s="36">
        <v>0</v>
      </c>
      <c r="R122" s="36">
        <v>0</v>
      </c>
      <c r="S122" s="36">
        <v>0</v>
      </c>
      <c r="T122" s="36"/>
      <c r="U122" s="36"/>
      <c r="V122" s="36"/>
      <c r="W122" s="36">
        <f t="shared" si="5"/>
        <v>22080000</v>
      </c>
      <c r="X122" s="36" t="s">
        <v>43</v>
      </c>
      <c r="Y122" s="49"/>
    </row>
    <row r="123" spans="1:26" x14ac:dyDescent="0.2">
      <c r="A123" s="53"/>
      <c r="B123" s="32" t="s">
        <v>53</v>
      </c>
      <c r="C123" s="33">
        <v>10</v>
      </c>
      <c r="D123" s="34" t="s">
        <v>122</v>
      </c>
      <c r="E123" s="55" t="s">
        <v>316</v>
      </c>
      <c r="F123" s="35" t="s">
        <v>491</v>
      </c>
      <c r="G123" s="36">
        <v>39000000</v>
      </c>
      <c r="H123" s="50">
        <f t="shared" si="4"/>
        <v>1</v>
      </c>
      <c r="I123" s="36">
        <v>19500000</v>
      </c>
      <c r="J123" s="36">
        <v>19500000</v>
      </c>
      <c r="K123" s="36">
        <v>0</v>
      </c>
      <c r="L123" s="36">
        <v>0</v>
      </c>
      <c r="M123" s="36">
        <v>0</v>
      </c>
      <c r="N123" s="36">
        <v>19500000</v>
      </c>
      <c r="O123" s="36">
        <v>0</v>
      </c>
      <c r="P123" s="36">
        <v>0</v>
      </c>
      <c r="Q123" s="36">
        <v>0</v>
      </c>
      <c r="R123" s="36">
        <v>0</v>
      </c>
      <c r="S123" s="36">
        <v>0</v>
      </c>
      <c r="T123" s="36"/>
      <c r="U123" s="36"/>
      <c r="V123" s="36"/>
      <c r="W123" s="36">
        <f t="shared" si="5"/>
        <v>19500000</v>
      </c>
      <c r="X123" s="36" t="s">
        <v>43</v>
      </c>
      <c r="Y123" s="49"/>
    </row>
    <row r="124" spans="1:26" x14ac:dyDescent="0.2">
      <c r="A124" s="53"/>
      <c r="B124" s="32" t="s">
        <v>53</v>
      </c>
      <c r="C124" s="33">
        <v>10</v>
      </c>
      <c r="D124" s="34" t="s">
        <v>451</v>
      </c>
      <c r="E124" s="55" t="s">
        <v>347</v>
      </c>
      <c r="F124" s="35" t="s">
        <v>519</v>
      </c>
      <c r="G124" s="36">
        <v>61800000</v>
      </c>
      <c r="H124" s="50">
        <f t="shared" si="4"/>
        <v>0.99088457928802587</v>
      </c>
      <c r="I124" s="36">
        <v>30900000</v>
      </c>
      <c r="J124" s="36">
        <v>30900000</v>
      </c>
      <c r="K124" s="36">
        <v>0</v>
      </c>
      <c r="L124" s="36">
        <v>0</v>
      </c>
      <c r="M124" s="36">
        <v>0</v>
      </c>
      <c r="N124" s="36">
        <v>0</v>
      </c>
      <c r="O124" s="36">
        <v>30336667</v>
      </c>
      <c r="P124" s="36">
        <v>0</v>
      </c>
      <c r="Q124" s="36">
        <v>0</v>
      </c>
      <c r="R124" s="36">
        <v>0</v>
      </c>
      <c r="S124" s="36">
        <v>0</v>
      </c>
      <c r="T124" s="36"/>
      <c r="U124" s="36"/>
      <c r="V124" s="36"/>
      <c r="W124" s="36">
        <f t="shared" si="5"/>
        <v>30336667</v>
      </c>
      <c r="X124" s="36" t="s">
        <v>43</v>
      </c>
      <c r="Y124" s="49"/>
      <c r="Z124" s="49"/>
    </row>
    <row r="125" spans="1:26" x14ac:dyDescent="0.2">
      <c r="A125" s="53"/>
      <c r="B125" s="32" t="s">
        <v>53</v>
      </c>
      <c r="C125" s="33">
        <v>10</v>
      </c>
      <c r="D125" s="34" t="s">
        <v>1278</v>
      </c>
      <c r="E125" s="55" t="s">
        <v>55</v>
      </c>
      <c r="F125" s="35" t="s">
        <v>1279</v>
      </c>
      <c r="G125" s="36">
        <v>55999992</v>
      </c>
      <c r="H125" s="50">
        <f t="shared" si="4"/>
        <v>1</v>
      </c>
      <c r="I125" s="36">
        <v>27999996</v>
      </c>
      <c r="J125" s="36">
        <v>27999996</v>
      </c>
      <c r="K125" s="36">
        <v>0</v>
      </c>
      <c r="L125" s="36">
        <v>22399997</v>
      </c>
      <c r="M125" s="36">
        <v>0</v>
      </c>
      <c r="N125" s="36">
        <v>0</v>
      </c>
      <c r="O125" s="36">
        <v>0</v>
      </c>
      <c r="P125" s="36">
        <v>0</v>
      </c>
      <c r="Q125" s="36">
        <v>5599999</v>
      </c>
      <c r="R125" s="36">
        <v>0</v>
      </c>
      <c r="S125" s="36">
        <v>0</v>
      </c>
      <c r="T125" s="36"/>
      <c r="U125" s="36"/>
      <c r="V125" s="36"/>
      <c r="W125" s="36">
        <f t="shared" si="5"/>
        <v>27999996</v>
      </c>
      <c r="X125" s="36" t="s">
        <v>43</v>
      </c>
      <c r="Y125" s="49"/>
    </row>
    <row r="126" spans="1:26" x14ac:dyDescent="0.2">
      <c r="A126" s="53"/>
      <c r="B126" s="32" t="s">
        <v>53</v>
      </c>
      <c r="C126" s="33">
        <v>10</v>
      </c>
      <c r="D126" s="34" t="s">
        <v>1008</v>
      </c>
      <c r="E126" s="55" t="s">
        <v>764</v>
      </c>
      <c r="F126" s="35" t="s">
        <v>1280</v>
      </c>
      <c r="G126" s="36">
        <v>49800000</v>
      </c>
      <c r="H126" s="50">
        <f t="shared" si="4"/>
        <v>0.5</v>
      </c>
      <c r="I126" s="36">
        <v>24900000</v>
      </c>
      <c r="J126" s="36"/>
      <c r="K126" s="36">
        <v>0</v>
      </c>
      <c r="L126" s="36">
        <v>0</v>
      </c>
      <c r="M126" s="36">
        <v>0</v>
      </c>
      <c r="N126" s="36">
        <v>0</v>
      </c>
      <c r="O126" s="36">
        <v>0</v>
      </c>
      <c r="P126" s="36">
        <v>0</v>
      </c>
      <c r="Q126" s="36">
        <v>24900000</v>
      </c>
      <c r="R126" s="36">
        <v>0</v>
      </c>
      <c r="S126" s="36">
        <v>0</v>
      </c>
      <c r="T126" s="36"/>
      <c r="U126" s="36"/>
      <c r="V126" s="36"/>
      <c r="W126" s="36">
        <f t="shared" si="5"/>
        <v>24900000</v>
      </c>
      <c r="X126" s="36" t="s">
        <v>43</v>
      </c>
      <c r="Y126" s="49"/>
    </row>
    <row r="127" spans="1:26" x14ac:dyDescent="0.2">
      <c r="A127" s="53"/>
      <c r="B127" s="32" t="s">
        <v>53</v>
      </c>
      <c r="C127" s="33">
        <v>10</v>
      </c>
      <c r="D127" s="34" t="s">
        <v>123</v>
      </c>
      <c r="E127" s="55" t="s">
        <v>56</v>
      </c>
      <c r="F127" s="35" t="s">
        <v>1281</v>
      </c>
      <c r="G127" s="36">
        <v>49800000</v>
      </c>
      <c r="H127" s="50">
        <f t="shared" si="4"/>
        <v>0.92068273092369479</v>
      </c>
      <c r="I127" s="36">
        <v>39840000</v>
      </c>
      <c r="J127" s="36">
        <v>9960000</v>
      </c>
      <c r="K127" s="36">
        <v>0</v>
      </c>
      <c r="L127" s="36">
        <v>23890000</v>
      </c>
      <c r="M127" s="36">
        <v>0</v>
      </c>
      <c r="N127" s="36">
        <v>0</v>
      </c>
      <c r="O127" s="36">
        <v>0</v>
      </c>
      <c r="P127" s="36">
        <v>0</v>
      </c>
      <c r="Q127" s="36">
        <v>12000000</v>
      </c>
      <c r="R127" s="36">
        <v>0</v>
      </c>
      <c r="S127" s="36">
        <v>0</v>
      </c>
      <c r="T127" s="36"/>
      <c r="U127" s="36"/>
      <c r="V127" s="36"/>
      <c r="W127" s="36">
        <f t="shared" si="5"/>
        <v>35890000</v>
      </c>
      <c r="X127" s="36" t="s">
        <v>43</v>
      </c>
      <c r="Y127" s="49"/>
      <c r="Z127" s="49"/>
    </row>
    <row r="128" spans="1:26" x14ac:dyDescent="0.2">
      <c r="A128" s="53"/>
      <c r="B128" s="32" t="s">
        <v>53</v>
      </c>
      <c r="C128" s="33">
        <v>10</v>
      </c>
      <c r="D128" s="34" t="s">
        <v>147</v>
      </c>
      <c r="E128" s="55" t="s">
        <v>781</v>
      </c>
      <c r="F128" s="35" t="s">
        <v>1176</v>
      </c>
      <c r="G128" s="36">
        <v>232903268</v>
      </c>
      <c r="H128" s="50">
        <f t="shared" si="4"/>
        <v>0.66909775177564279</v>
      </c>
      <c r="I128" s="36">
        <v>115489993</v>
      </c>
      <c r="J128" s="36"/>
      <c r="K128" s="36">
        <v>0</v>
      </c>
      <c r="L128" s="36">
        <v>0</v>
      </c>
      <c r="M128" s="36">
        <v>0</v>
      </c>
      <c r="N128" s="36">
        <v>0</v>
      </c>
      <c r="O128" s="36">
        <v>0</v>
      </c>
      <c r="P128" s="36">
        <v>0</v>
      </c>
      <c r="Q128" s="36">
        <v>0</v>
      </c>
      <c r="R128" s="36">
        <v>115415106</v>
      </c>
      <c r="S128" s="36">
        <v>40419947</v>
      </c>
      <c r="T128" s="36"/>
      <c r="U128" s="36"/>
      <c r="V128" s="36"/>
      <c r="W128" s="36">
        <f t="shared" si="5"/>
        <v>155835053</v>
      </c>
      <c r="X128" s="36" t="s">
        <v>43</v>
      </c>
      <c r="Y128" s="49"/>
      <c r="Z128" s="49"/>
    </row>
    <row r="129" spans="1:26" x14ac:dyDescent="0.2">
      <c r="A129" s="53"/>
      <c r="B129" s="32" t="s">
        <v>53</v>
      </c>
      <c r="C129" s="33">
        <v>10</v>
      </c>
      <c r="D129" s="34" t="s">
        <v>452</v>
      </c>
      <c r="E129" s="55" t="s">
        <v>348</v>
      </c>
      <c r="F129" s="35" t="s">
        <v>1282</v>
      </c>
      <c r="G129" s="36">
        <v>49399578</v>
      </c>
      <c r="H129" s="50">
        <f t="shared" si="4"/>
        <v>0.93918059380993091</v>
      </c>
      <c r="I129" s="36">
        <v>39519662</v>
      </c>
      <c r="J129" s="36">
        <v>9879916</v>
      </c>
      <c r="K129" s="36">
        <v>0</v>
      </c>
      <c r="L129" s="36">
        <v>0</v>
      </c>
      <c r="M129" s="36">
        <v>0</v>
      </c>
      <c r="N129" s="36">
        <v>0</v>
      </c>
      <c r="O129" s="36">
        <v>36515209</v>
      </c>
      <c r="P129" s="36">
        <v>0</v>
      </c>
      <c r="Q129" s="36">
        <v>0</v>
      </c>
      <c r="R129" s="36">
        <v>0</v>
      </c>
      <c r="S129" s="36">
        <v>0</v>
      </c>
      <c r="T129" s="36"/>
      <c r="U129" s="36"/>
      <c r="V129" s="36"/>
      <c r="W129" s="36">
        <f t="shared" si="5"/>
        <v>36515209</v>
      </c>
      <c r="X129" s="36" t="s">
        <v>43</v>
      </c>
      <c r="Y129" s="49"/>
      <c r="Z129" s="49"/>
    </row>
    <row r="130" spans="1:26" x14ac:dyDescent="0.2">
      <c r="A130" s="53"/>
      <c r="B130" s="32" t="s">
        <v>53</v>
      </c>
      <c r="C130" s="33">
        <v>10</v>
      </c>
      <c r="D130" s="34" t="s">
        <v>429</v>
      </c>
      <c r="E130" s="55" t="s">
        <v>317</v>
      </c>
      <c r="F130" s="35" t="s">
        <v>492</v>
      </c>
      <c r="G130" s="36">
        <v>49800000</v>
      </c>
      <c r="H130" s="50">
        <f t="shared" si="4"/>
        <v>0.92054885542168674</v>
      </c>
      <c r="I130" s="36">
        <v>32370000</v>
      </c>
      <c r="J130" s="36">
        <v>17430000</v>
      </c>
      <c r="K130" s="36">
        <v>0</v>
      </c>
      <c r="L130" s="36">
        <v>0</v>
      </c>
      <c r="M130" s="36">
        <v>0</v>
      </c>
      <c r="N130" s="36">
        <v>4130000</v>
      </c>
      <c r="O130" s="36">
        <v>11450000</v>
      </c>
      <c r="P130" s="36">
        <v>0</v>
      </c>
      <c r="Q130" s="36">
        <v>0</v>
      </c>
      <c r="R130" s="36">
        <v>0</v>
      </c>
      <c r="S130" s="36">
        <v>12833333</v>
      </c>
      <c r="T130" s="36"/>
      <c r="U130" s="36"/>
      <c r="V130" s="36"/>
      <c r="W130" s="36">
        <f t="shared" si="5"/>
        <v>28413333</v>
      </c>
      <c r="X130" s="36" t="s">
        <v>43</v>
      </c>
      <c r="Y130" s="49"/>
    </row>
    <row r="131" spans="1:26" x14ac:dyDescent="0.2">
      <c r="A131" s="53"/>
      <c r="B131" s="32" t="s">
        <v>53</v>
      </c>
      <c r="C131" s="33">
        <v>10</v>
      </c>
      <c r="D131" s="34" t="s">
        <v>430</v>
      </c>
      <c r="E131" s="55" t="s">
        <v>318</v>
      </c>
      <c r="F131" s="35" t="s">
        <v>493</v>
      </c>
      <c r="G131" s="36">
        <v>57999996</v>
      </c>
      <c r="H131" s="50">
        <f t="shared" si="4"/>
        <v>1</v>
      </c>
      <c r="I131" s="36">
        <v>28999998</v>
      </c>
      <c r="J131" s="36">
        <v>28999998</v>
      </c>
      <c r="K131" s="36">
        <v>0</v>
      </c>
      <c r="L131" s="36">
        <v>0</v>
      </c>
      <c r="M131" s="36">
        <v>0</v>
      </c>
      <c r="N131" s="36">
        <v>28999998</v>
      </c>
      <c r="O131" s="36">
        <v>0</v>
      </c>
      <c r="P131" s="36">
        <v>0</v>
      </c>
      <c r="Q131" s="36">
        <v>0</v>
      </c>
      <c r="R131" s="36">
        <v>0</v>
      </c>
      <c r="S131" s="36">
        <v>0</v>
      </c>
      <c r="T131" s="36"/>
      <c r="U131" s="36"/>
      <c r="V131" s="36"/>
      <c r="W131" s="36">
        <f t="shared" si="5"/>
        <v>28999998</v>
      </c>
      <c r="X131" s="36" t="s">
        <v>43</v>
      </c>
      <c r="Y131" s="49"/>
    </row>
    <row r="132" spans="1:26" x14ac:dyDescent="0.2">
      <c r="A132" s="53"/>
      <c r="B132" s="32" t="s">
        <v>53</v>
      </c>
      <c r="C132" s="33">
        <v>10</v>
      </c>
      <c r="D132" s="34" t="s">
        <v>1283</v>
      </c>
      <c r="E132" s="55" t="s">
        <v>349</v>
      </c>
      <c r="F132" s="35" t="s">
        <v>1284</v>
      </c>
      <c r="G132" s="36">
        <v>28800000</v>
      </c>
      <c r="H132" s="50">
        <f t="shared" si="4"/>
        <v>1</v>
      </c>
      <c r="I132" s="36">
        <v>15840000</v>
      </c>
      <c r="J132" s="36">
        <v>12960000</v>
      </c>
      <c r="K132" s="36">
        <v>0</v>
      </c>
      <c r="L132" s="36">
        <v>0</v>
      </c>
      <c r="M132" s="36">
        <v>0</v>
      </c>
      <c r="N132" s="36">
        <v>0</v>
      </c>
      <c r="O132" s="36">
        <v>15840000</v>
      </c>
      <c r="P132" s="36">
        <v>0</v>
      </c>
      <c r="Q132" s="36">
        <v>0</v>
      </c>
      <c r="R132" s="36">
        <v>0</v>
      </c>
      <c r="S132" s="36">
        <v>0</v>
      </c>
      <c r="T132" s="36"/>
      <c r="U132" s="36"/>
      <c r="V132" s="36"/>
      <c r="W132" s="36">
        <f t="shared" si="5"/>
        <v>15840000</v>
      </c>
      <c r="X132" s="36" t="s">
        <v>43</v>
      </c>
      <c r="Y132" s="49"/>
    </row>
    <row r="133" spans="1:26" x14ac:dyDescent="0.2">
      <c r="A133" s="53"/>
      <c r="B133" s="32" t="s">
        <v>53</v>
      </c>
      <c r="C133" s="33" t="s">
        <v>113</v>
      </c>
      <c r="D133" s="34" t="s">
        <v>124</v>
      </c>
      <c r="E133" s="55" t="s">
        <v>57</v>
      </c>
      <c r="F133" s="35" t="s">
        <v>1285</v>
      </c>
      <c r="G133" s="36">
        <v>39999996</v>
      </c>
      <c r="H133" s="50">
        <f t="shared" si="4"/>
        <v>1</v>
      </c>
      <c r="I133" s="36">
        <v>31999997</v>
      </c>
      <c r="J133" s="36">
        <v>7999999</v>
      </c>
      <c r="K133" s="36">
        <v>0</v>
      </c>
      <c r="L133" s="36">
        <v>25599998</v>
      </c>
      <c r="M133" s="36">
        <v>0</v>
      </c>
      <c r="N133" s="36">
        <v>0</v>
      </c>
      <c r="O133" s="36">
        <v>0</v>
      </c>
      <c r="P133" s="36">
        <v>0</v>
      </c>
      <c r="Q133" s="36">
        <v>0</v>
      </c>
      <c r="R133" s="36">
        <v>6399999</v>
      </c>
      <c r="S133" s="36">
        <v>0</v>
      </c>
      <c r="T133" s="36"/>
      <c r="U133" s="36"/>
      <c r="V133" s="36"/>
      <c r="W133" s="36">
        <f t="shared" si="5"/>
        <v>31999997</v>
      </c>
      <c r="X133" s="36" t="s">
        <v>43</v>
      </c>
      <c r="Y133" s="49"/>
    </row>
    <row r="134" spans="1:26" x14ac:dyDescent="0.2">
      <c r="A134" s="53"/>
      <c r="B134" s="32" t="s">
        <v>53</v>
      </c>
      <c r="C134" s="33">
        <v>11</v>
      </c>
      <c r="D134" s="34" t="s">
        <v>468</v>
      </c>
      <c r="E134" s="55" t="s">
        <v>377</v>
      </c>
      <c r="F134" s="35" t="s">
        <v>543</v>
      </c>
      <c r="G134" s="36">
        <v>44400000</v>
      </c>
      <c r="H134" s="50">
        <f t="shared" si="4"/>
        <v>0.89444443693693698</v>
      </c>
      <c r="I134" s="36">
        <v>28860000</v>
      </c>
      <c r="J134" s="36">
        <v>15540000</v>
      </c>
      <c r="K134" s="36">
        <v>0</v>
      </c>
      <c r="L134" s="36">
        <v>0</v>
      </c>
      <c r="M134" s="36">
        <v>0</v>
      </c>
      <c r="N134" s="36">
        <v>0</v>
      </c>
      <c r="O134" s="36">
        <v>0</v>
      </c>
      <c r="P134" s="36">
        <v>24173333</v>
      </c>
      <c r="Q134" s="36">
        <v>0</v>
      </c>
      <c r="R134" s="36">
        <v>0</v>
      </c>
      <c r="S134" s="36">
        <v>0</v>
      </c>
      <c r="T134" s="36"/>
      <c r="U134" s="36"/>
      <c r="V134" s="36"/>
      <c r="W134" s="36">
        <f t="shared" si="5"/>
        <v>24173333</v>
      </c>
      <c r="X134" s="36" t="s">
        <v>43</v>
      </c>
      <c r="Y134" s="49"/>
    </row>
    <row r="135" spans="1:26" x14ac:dyDescent="0.2">
      <c r="A135" s="53"/>
      <c r="B135" s="32" t="s">
        <v>53</v>
      </c>
      <c r="C135" s="33">
        <v>11</v>
      </c>
      <c r="D135" s="34" t="s">
        <v>112</v>
      </c>
      <c r="E135" s="55" t="s">
        <v>49</v>
      </c>
      <c r="F135" s="35" t="s">
        <v>1286</v>
      </c>
      <c r="G135" s="36">
        <v>65205000</v>
      </c>
      <c r="H135" s="50">
        <f t="shared" si="4"/>
        <v>1</v>
      </c>
      <c r="I135" s="36">
        <v>52164000</v>
      </c>
      <c r="J135" s="36">
        <v>13041000</v>
      </c>
      <c r="K135" s="36">
        <v>52164000</v>
      </c>
      <c r="L135" s="36">
        <v>0</v>
      </c>
      <c r="M135" s="36">
        <v>0</v>
      </c>
      <c r="N135" s="36">
        <v>0</v>
      </c>
      <c r="O135" s="36">
        <v>0</v>
      </c>
      <c r="P135" s="36">
        <v>0</v>
      </c>
      <c r="Q135" s="36">
        <v>0</v>
      </c>
      <c r="R135" s="36">
        <v>0</v>
      </c>
      <c r="S135" s="36">
        <v>0</v>
      </c>
      <c r="T135" s="36"/>
      <c r="U135" s="36"/>
      <c r="V135" s="36"/>
      <c r="W135" s="36">
        <f t="shared" si="5"/>
        <v>52164000</v>
      </c>
      <c r="X135" s="36" t="s">
        <v>43</v>
      </c>
      <c r="Y135" s="49"/>
    </row>
    <row r="136" spans="1:26" x14ac:dyDescent="0.2">
      <c r="A136" s="53"/>
      <c r="B136" s="32" t="s">
        <v>53</v>
      </c>
      <c r="C136" s="33">
        <v>11</v>
      </c>
      <c r="D136" s="34" t="s">
        <v>469</v>
      </c>
      <c r="E136" s="55" t="s">
        <v>378</v>
      </c>
      <c r="F136" s="35" t="s">
        <v>1287</v>
      </c>
      <c r="G136" s="36">
        <v>38400000</v>
      </c>
      <c r="H136" s="50">
        <f t="shared" si="4"/>
        <v>1</v>
      </c>
      <c r="I136" s="36">
        <v>19200000</v>
      </c>
      <c r="J136" s="36">
        <v>19200000</v>
      </c>
      <c r="K136" s="36">
        <v>0</v>
      </c>
      <c r="L136" s="36">
        <v>0</v>
      </c>
      <c r="M136" s="36">
        <v>0</v>
      </c>
      <c r="N136" s="36">
        <v>0</v>
      </c>
      <c r="O136" s="36">
        <v>0</v>
      </c>
      <c r="P136" s="36">
        <v>19200000</v>
      </c>
      <c r="Q136" s="36">
        <v>0</v>
      </c>
      <c r="R136" s="36">
        <v>0</v>
      </c>
      <c r="S136" s="36">
        <v>0</v>
      </c>
      <c r="T136" s="36"/>
      <c r="U136" s="36"/>
      <c r="V136" s="36"/>
      <c r="W136" s="36">
        <f t="shared" si="5"/>
        <v>19200000</v>
      </c>
      <c r="X136" s="36" t="s">
        <v>43</v>
      </c>
      <c r="Y136" s="49"/>
    </row>
    <row r="137" spans="1:26" x14ac:dyDescent="0.2">
      <c r="A137" s="53"/>
      <c r="B137" s="32" t="s">
        <v>53</v>
      </c>
      <c r="C137" s="33">
        <v>12</v>
      </c>
      <c r="D137" s="34" t="s">
        <v>1288</v>
      </c>
      <c r="E137" s="55" t="s">
        <v>379</v>
      </c>
      <c r="F137" s="35" t="s">
        <v>544</v>
      </c>
      <c r="G137" s="36">
        <v>117600000</v>
      </c>
      <c r="H137" s="50">
        <f t="shared" si="4"/>
        <v>0.75510204081632648</v>
      </c>
      <c r="I137" s="36">
        <v>88200000</v>
      </c>
      <c r="J137" s="36">
        <v>29400000</v>
      </c>
      <c r="K137" s="36">
        <v>0</v>
      </c>
      <c r="L137" s="36">
        <v>0</v>
      </c>
      <c r="M137" s="36">
        <v>0</v>
      </c>
      <c r="N137" s="36">
        <v>0</v>
      </c>
      <c r="O137" s="36">
        <v>0</v>
      </c>
      <c r="P137" s="36">
        <v>59400000</v>
      </c>
      <c r="Q137" s="36">
        <v>0</v>
      </c>
      <c r="R137" s="36">
        <v>0</v>
      </c>
      <c r="S137" s="36">
        <v>0</v>
      </c>
      <c r="T137" s="36"/>
      <c r="U137" s="36"/>
      <c r="V137" s="36"/>
      <c r="W137" s="36">
        <f t="shared" si="5"/>
        <v>59400000</v>
      </c>
      <c r="X137" s="36" t="s">
        <v>43</v>
      </c>
      <c r="Y137" s="49"/>
      <c r="Z137" s="49"/>
    </row>
    <row r="138" spans="1:26" x14ac:dyDescent="0.2">
      <c r="A138" s="53"/>
      <c r="B138" s="32" t="s">
        <v>53</v>
      </c>
      <c r="C138" s="33">
        <v>13</v>
      </c>
      <c r="D138" s="34" t="s">
        <v>1289</v>
      </c>
      <c r="E138" s="55" t="s">
        <v>791</v>
      </c>
      <c r="F138" s="35" t="s">
        <v>1290</v>
      </c>
      <c r="G138" s="36">
        <v>100500000</v>
      </c>
      <c r="H138" s="50">
        <f t="shared" si="4"/>
        <v>0.57094527363184078</v>
      </c>
      <c r="I138" s="36">
        <v>85425000</v>
      </c>
      <c r="J138" s="36"/>
      <c r="K138" s="36">
        <v>0</v>
      </c>
      <c r="L138" s="36">
        <v>0</v>
      </c>
      <c r="M138" s="36">
        <v>0</v>
      </c>
      <c r="N138" s="36">
        <v>0</v>
      </c>
      <c r="O138" s="36">
        <v>0</v>
      </c>
      <c r="P138" s="36">
        <v>0</v>
      </c>
      <c r="Q138" s="36">
        <v>0</v>
      </c>
      <c r="R138" s="36">
        <v>0</v>
      </c>
      <c r="S138" s="36">
        <v>57380000</v>
      </c>
      <c r="T138" s="36"/>
      <c r="U138" s="36"/>
      <c r="V138" s="36"/>
      <c r="W138" s="36">
        <f t="shared" si="5"/>
        <v>57380000</v>
      </c>
      <c r="X138" s="36" t="s">
        <v>43</v>
      </c>
      <c r="Y138" s="49"/>
      <c r="Z138" s="49"/>
    </row>
    <row r="139" spans="1:26" x14ac:dyDescent="0.2">
      <c r="A139" s="53"/>
      <c r="B139" s="32" t="s">
        <v>53</v>
      </c>
      <c r="C139" s="33">
        <v>13</v>
      </c>
      <c r="D139" s="34" t="s">
        <v>470</v>
      </c>
      <c r="E139" s="55" t="s">
        <v>380</v>
      </c>
      <c r="F139" s="35" t="s">
        <v>545</v>
      </c>
      <c r="G139" s="36">
        <v>63999984</v>
      </c>
      <c r="H139" s="50">
        <f t="shared" si="4"/>
        <v>1</v>
      </c>
      <c r="I139" s="36">
        <v>31999992</v>
      </c>
      <c r="J139" s="36">
        <v>31999992</v>
      </c>
      <c r="K139" s="36">
        <v>0</v>
      </c>
      <c r="L139" s="36">
        <v>0</v>
      </c>
      <c r="M139" s="36">
        <v>0</v>
      </c>
      <c r="N139" s="36">
        <v>0</v>
      </c>
      <c r="O139" s="36">
        <v>0</v>
      </c>
      <c r="P139" s="36">
        <v>31999992</v>
      </c>
      <c r="Q139" s="36">
        <v>0</v>
      </c>
      <c r="R139" s="36">
        <v>0</v>
      </c>
      <c r="S139" s="36">
        <v>0</v>
      </c>
      <c r="T139" s="36"/>
      <c r="U139" s="36"/>
      <c r="V139" s="36"/>
      <c r="W139" s="36">
        <f t="shared" si="5"/>
        <v>31999992</v>
      </c>
      <c r="X139" s="36" t="s">
        <v>43</v>
      </c>
      <c r="Y139" s="49"/>
      <c r="Z139" s="49"/>
    </row>
    <row r="140" spans="1:26" x14ac:dyDescent="0.2">
      <c r="A140" s="53"/>
      <c r="B140" s="32" t="s">
        <v>53</v>
      </c>
      <c r="C140" s="33">
        <v>13</v>
      </c>
      <c r="D140" s="34" t="s">
        <v>1291</v>
      </c>
      <c r="E140" s="55" t="s">
        <v>792</v>
      </c>
      <c r="F140" s="35" t="s">
        <v>1292</v>
      </c>
      <c r="G140" s="36">
        <v>231010857</v>
      </c>
      <c r="H140" s="50">
        <f t="shared" si="4"/>
        <v>0.67855147171719288</v>
      </c>
      <c r="I140" s="36">
        <v>184808686</v>
      </c>
      <c r="J140" s="36"/>
      <c r="K140" s="36">
        <v>0</v>
      </c>
      <c r="L140" s="36">
        <v>0</v>
      </c>
      <c r="M140" s="36">
        <v>0</v>
      </c>
      <c r="N140" s="36">
        <v>0</v>
      </c>
      <c r="O140" s="36">
        <v>0</v>
      </c>
      <c r="P140" s="36">
        <v>0</v>
      </c>
      <c r="Q140" s="36">
        <v>0</v>
      </c>
      <c r="R140" s="36">
        <v>0</v>
      </c>
      <c r="S140" s="36">
        <v>156752757</v>
      </c>
      <c r="T140" s="36"/>
      <c r="U140" s="36"/>
      <c r="V140" s="36"/>
      <c r="W140" s="36">
        <f t="shared" si="5"/>
        <v>156752757</v>
      </c>
      <c r="X140" s="36" t="s">
        <v>43</v>
      </c>
      <c r="Y140" s="49"/>
      <c r="Z140" s="49"/>
    </row>
    <row r="141" spans="1:26" x14ac:dyDescent="0.2">
      <c r="A141" s="53"/>
      <c r="B141" s="32" t="s">
        <v>53</v>
      </c>
      <c r="C141" s="33">
        <v>13</v>
      </c>
      <c r="D141" s="34" t="s">
        <v>449</v>
      </c>
      <c r="E141" s="55" t="s">
        <v>782</v>
      </c>
      <c r="F141" s="35" t="s">
        <v>1293</v>
      </c>
      <c r="G141" s="36">
        <v>41000000</v>
      </c>
      <c r="H141" s="50">
        <f t="shared" si="4"/>
        <v>0.42439024390243901</v>
      </c>
      <c r="I141" s="36">
        <v>20500000</v>
      </c>
      <c r="J141" s="36"/>
      <c r="K141" s="36">
        <v>0</v>
      </c>
      <c r="L141" s="36">
        <v>0</v>
      </c>
      <c r="M141" s="36">
        <v>0</v>
      </c>
      <c r="N141" s="36">
        <v>0</v>
      </c>
      <c r="O141" s="36">
        <v>0</v>
      </c>
      <c r="P141" s="36">
        <v>0</v>
      </c>
      <c r="Q141" s="36">
        <v>0</v>
      </c>
      <c r="R141" s="36">
        <v>17400000</v>
      </c>
      <c r="S141" s="36">
        <v>0</v>
      </c>
      <c r="T141" s="36"/>
      <c r="U141" s="36"/>
      <c r="V141" s="36"/>
      <c r="W141" s="36">
        <f t="shared" si="5"/>
        <v>17400000</v>
      </c>
      <c r="X141" s="36" t="s">
        <v>43</v>
      </c>
      <c r="Y141" s="49"/>
      <c r="Z141" s="49"/>
    </row>
    <row r="142" spans="1:26" x14ac:dyDescent="0.2">
      <c r="A142" s="53"/>
      <c r="B142" s="32" t="s">
        <v>53</v>
      </c>
      <c r="C142" s="33">
        <v>13</v>
      </c>
      <c r="D142" s="34" t="s">
        <v>1294</v>
      </c>
      <c r="E142" s="55" t="s">
        <v>765</v>
      </c>
      <c r="F142" s="35" t="s">
        <v>1295</v>
      </c>
      <c r="G142" s="36">
        <v>199069731</v>
      </c>
      <c r="H142" s="50">
        <f t="shared" si="4"/>
        <v>0.60000000200934611</v>
      </c>
      <c r="I142" s="36">
        <v>119441839</v>
      </c>
      <c r="J142" s="36"/>
      <c r="K142" s="36">
        <v>0</v>
      </c>
      <c r="L142" s="36">
        <v>0</v>
      </c>
      <c r="M142" s="36">
        <v>0</v>
      </c>
      <c r="N142" s="36">
        <v>0</v>
      </c>
      <c r="O142" s="36">
        <v>0</v>
      </c>
      <c r="P142" s="36">
        <v>0</v>
      </c>
      <c r="Q142" s="36">
        <v>119441839</v>
      </c>
      <c r="R142" s="36">
        <v>0</v>
      </c>
      <c r="S142" s="36">
        <v>0</v>
      </c>
      <c r="T142" s="36"/>
      <c r="U142" s="36"/>
      <c r="V142" s="36"/>
      <c r="W142" s="36">
        <f t="shared" si="5"/>
        <v>119441839</v>
      </c>
      <c r="X142" s="36" t="s">
        <v>43</v>
      </c>
      <c r="Y142" s="49"/>
      <c r="Z142" s="49"/>
    </row>
    <row r="143" spans="1:26" x14ac:dyDescent="0.2">
      <c r="A143" s="53"/>
      <c r="B143" s="32" t="s">
        <v>53</v>
      </c>
      <c r="C143" s="33">
        <v>13</v>
      </c>
      <c r="D143" s="34" t="s">
        <v>121</v>
      </c>
      <c r="E143" s="55" t="s">
        <v>319</v>
      </c>
      <c r="F143" s="35" t="s">
        <v>494</v>
      </c>
      <c r="G143" s="36">
        <v>39600000</v>
      </c>
      <c r="H143" s="50">
        <f t="shared" si="4"/>
        <v>1</v>
      </c>
      <c r="I143" s="36">
        <v>19800000</v>
      </c>
      <c r="J143" s="36">
        <v>19800000</v>
      </c>
      <c r="K143" s="36">
        <v>0</v>
      </c>
      <c r="L143" s="36">
        <v>0</v>
      </c>
      <c r="M143" s="36">
        <v>0</v>
      </c>
      <c r="N143" s="36">
        <v>19800000</v>
      </c>
      <c r="O143" s="36">
        <v>0</v>
      </c>
      <c r="P143" s="36">
        <v>0</v>
      </c>
      <c r="Q143" s="36">
        <v>0</v>
      </c>
      <c r="R143" s="36">
        <v>0</v>
      </c>
      <c r="S143" s="36">
        <v>0</v>
      </c>
      <c r="T143" s="36"/>
      <c r="U143" s="36"/>
      <c r="V143" s="36"/>
      <c r="W143" s="36">
        <f t="shared" si="5"/>
        <v>19800000</v>
      </c>
      <c r="X143" s="36" t="s">
        <v>43</v>
      </c>
      <c r="Y143" s="49"/>
      <c r="Z143" s="49"/>
    </row>
    <row r="144" spans="1:26" x14ac:dyDescent="0.2">
      <c r="A144" s="53"/>
      <c r="B144" s="32" t="s">
        <v>53</v>
      </c>
      <c r="C144" s="33">
        <v>13</v>
      </c>
      <c r="D144" s="34" t="s">
        <v>453</v>
      </c>
      <c r="E144" s="55" t="s">
        <v>350</v>
      </c>
      <c r="F144" s="35" t="s">
        <v>1296</v>
      </c>
      <c r="G144" s="36">
        <v>49166664</v>
      </c>
      <c r="H144" s="50">
        <f t="shared" si="4"/>
        <v>1</v>
      </c>
      <c r="I144" s="36">
        <v>32500000</v>
      </c>
      <c r="J144" s="36">
        <v>17500000</v>
      </c>
      <c r="K144" s="36">
        <v>0</v>
      </c>
      <c r="L144" s="36">
        <v>0</v>
      </c>
      <c r="M144" s="36">
        <v>0</v>
      </c>
      <c r="N144" s="36">
        <v>0</v>
      </c>
      <c r="O144" s="36">
        <v>31666664</v>
      </c>
      <c r="P144" s="36">
        <v>0</v>
      </c>
      <c r="Q144" s="36">
        <v>0</v>
      </c>
      <c r="R144" s="36">
        <v>0</v>
      </c>
      <c r="S144" s="36">
        <v>0</v>
      </c>
      <c r="T144" s="36"/>
      <c r="U144" s="36"/>
      <c r="V144" s="36"/>
      <c r="W144" s="36">
        <f t="shared" si="5"/>
        <v>31666664</v>
      </c>
      <c r="X144" s="36" t="s">
        <v>43</v>
      </c>
      <c r="Y144" s="49"/>
      <c r="Z144" s="49"/>
    </row>
    <row r="145" spans="1:26" x14ac:dyDescent="0.2">
      <c r="A145" s="53"/>
      <c r="B145" s="32" t="s">
        <v>53</v>
      </c>
      <c r="C145" s="33">
        <v>13</v>
      </c>
      <c r="D145" s="34" t="s">
        <v>471</v>
      </c>
      <c r="E145" s="55" t="s">
        <v>381</v>
      </c>
      <c r="F145" s="35" t="s">
        <v>546</v>
      </c>
      <c r="G145" s="36">
        <v>32977778</v>
      </c>
      <c r="H145" s="50">
        <f t="shared" si="4"/>
        <v>1</v>
      </c>
      <c r="I145" s="36">
        <v>9893333</v>
      </c>
      <c r="J145" s="36">
        <v>23084445</v>
      </c>
      <c r="K145" s="36">
        <v>0</v>
      </c>
      <c r="L145" s="36">
        <v>0</v>
      </c>
      <c r="M145" s="36">
        <v>0</v>
      </c>
      <c r="N145" s="36">
        <v>0</v>
      </c>
      <c r="O145" s="36">
        <v>0</v>
      </c>
      <c r="P145" s="36">
        <v>9893333</v>
      </c>
      <c r="Q145" s="36">
        <v>0</v>
      </c>
      <c r="R145" s="36">
        <v>0</v>
      </c>
      <c r="S145" s="36">
        <v>0</v>
      </c>
      <c r="T145" s="36"/>
      <c r="U145" s="36"/>
      <c r="V145" s="36"/>
      <c r="W145" s="36">
        <f t="shared" si="5"/>
        <v>9893333</v>
      </c>
      <c r="X145" s="36" t="s">
        <v>43</v>
      </c>
      <c r="Y145" s="49"/>
    </row>
    <row r="146" spans="1:26" x14ac:dyDescent="0.2">
      <c r="A146" s="53"/>
      <c r="B146" s="32" t="s">
        <v>53</v>
      </c>
      <c r="C146" s="33">
        <v>13</v>
      </c>
      <c r="D146" s="34" t="s">
        <v>1297</v>
      </c>
      <c r="E146" s="55" t="s">
        <v>382</v>
      </c>
      <c r="F146" s="35" t="s">
        <v>547</v>
      </c>
      <c r="G146" s="36">
        <v>217866660</v>
      </c>
      <c r="H146" s="50">
        <f t="shared" si="4"/>
        <v>0.98225217203954018</v>
      </c>
      <c r="I146" s="36">
        <v>108933330</v>
      </c>
      <c r="J146" s="36">
        <v>108933330</v>
      </c>
      <c r="K146" s="36">
        <v>0</v>
      </c>
      <c r="L146" s="36">
        <v>0</v>
      </c>
      <c r="M146" s="36">
        <v>0</v>
      </c>
      <c r="N146" s="36">
        <v>0</v>
      </c>
      <c r="O146" s="36">
        <v>0</v>
      </c>
      <c r="P146" s="36">
        <v>105066670</v>
      </c>
      <c r="Q146" s="36">
        <v>0</v>
      </c>
      <c r="R146" s="36">
        <v>0</v>
      </c>
      <c r="S146" s="36">
        <v>0</v>
      </c>
      <c r="T146" s="36"/>
      <c r="U146" s="36"/>
      <c r="V146" s="36"/>
      <c r="W146" s="36">
        <f t="shared" si="5"/>
        <v>105066670</v>
      </c>
      <c r="X146" s="36" t="s">
        <v>43</v>
      </c>
      <c r="Y146" s="49"/>
      <c r="Z146" s="49"/>
    </row>
    <row r="147" spans="1:26" x14ac:dyDescent="0.2">
      <c r="A147" s="53"/>
      <c r="B147" s="32" t="s">
        <v>53</v>
      </c>
      <c r="C147" s="33" t="s">
        <v>113</v>
      </c>
      <c r="D147" s="34" t="s">
        <v>454</v>
      </c>
      <c r="E147" s="55" t="s">
        <v>351</v>
      </c>
      <c r="F147" s="35" t="s">
        <v>520</v>
      </c>
      <c r="G147" s="36">
        <v>58800000</v>
      </c>
      <c r="H147" s="50">
        <f t="shared" si="4"/>
        <v>0.83336714285714286</v>
      </c>
      <c r="I147" s="36">
        <v>29400000</v>
      </c>
      <c r="J147" s="36">
        <v>29400000</v>
      </c>
      <c r="K147" s="36">
        <v>0</v>
      </c>
      <c r="L147" s="36">
        <v>0</v>
      </c>
      <c r="M147" s="36">
        <v>0</v>
      </c>
      <c r="N147" s="36">
        <v>0</v>
      </c>
      <c r="O147" s="36">
        <v>12000000</v>
      </c>
      <c r="P147" s="36">
        <v>0</v>
      </c>
      <c r="Q147" s="36">
        <v>0</v>
      </c>
      <c r="R147" s="36">
        <v>7601988</v>
      </c>
      <c r="S147" s="36">
        <v>0</v>
      </c>
      <c r="T147" s="36"/>
      <c r="U147" s="36"/>
      <c r="V147" s="36"/>
      <c r="W147" s="36">
        <f t="shared" si="5"/>
        <v>19601988</v>
      </c>
      <c r="X147" s="36" t="s">
        <v>43</v>
      </c>
      <c r="Y147" s="49"/>
    </row>
    <row r="148" spans="1:26" x14ac:dyDescent="0.2">
      <c r="A148" s="53"/>
      <c r="B148" s="32" t="s">
        <v>53</v>
      </c>
      <c r="C148" s="33" t="s">
        <v>113</v>
      </c>
      <c r="D148" s="34" t="s">
        <v>1098</v>
      </c>
      <c r="E148" s="55" t="s">
        <v>766</v>
      </c>
      <c r="F148" s="35" t="s">
        <v>1298</v>
      </c>
      <c r="G148" s="36">
        <v>49500000</v>
      </c>
      <c r="H148" s="50">
        <f t="shared" si="4"/>
        <v>0.10606060606060606</v>
      </c>
      <c r="I148" s="36">
        <v>24750000</v>
      </c>
      <c r="J148" s="36"/>
      <c r="K148" s="36">
        <v>0</v>
      </c>
      <c r="L148" s="36">
        <v>0</v>
      </c>
      <c r="M148" s="36">
        <v>0</v>
      </c>
      <c r="N148" s="36">
        <v>0</v>
      </c>
      <c r="O148" s="36">
        <v>0</v>
      </c>
      <c r="P148" s="36">
        <v>0</v>
      </c>
      <c r="Q148" s="36">
        <v>5250000</v>
      </c>
      <c r="R148" s="36">
        <v>0</v>
      </c>
      <c r="S148" s="36">
        <v>0</v>
      </c>
      <c r="T148" s="36"/>
      <c r="U148" s="36"/>
      <c r="V148" s="36"/>
      <c r="W148" s="36">
        <f t="shared" si="5"/>
        <v>5250000</v>
      </c>
      <c r="X148" s="36" t="s">
        <v>43</v>
      </c>
      <c r="Y148" s="49"/>
      <c r="Z148" s="49"/>
    </row>
    <row r="149" spans="1:26" x14ac:dyDescent="0.2">
      <c r="A149" s="53"/>
      <c r="B149" s="32" t="s">
        <v>53</v>
      </c>
      <c r="C149" s="33" t="s">
        <v>113</v>
      </c>
      <c r="D149" s="34" t="s">
        <v>114</v>
      </c>
      <c r="E149" s="55" t="s">
        <v>50</v>
      </c>
      <c r="F149" s="35" t="s">
        <v>157</v>
      </c>
      <c r="G149" s="36">
        <v>62400000</v>
      </c>
      <c r="H149" s="50">
        <f t="shared" si="4"/>
        <v>0.97097589743589741</v>
      </c>
      <c r="I149" s="36">
        <v>31200000</v>
      </c>
      <c r="J149" s="36">
        <v>31200000</v>
      </c>
      <c r="K149" s="36">
        <v>15000000</v>
      </c>
      <c r="L149" s="36">
        <v>0</v>
      </c>
      <c r="M149" s="36">
        <v>0</v>
      </c>
      <c r="N149" s="36">
        <v>13088896</v>
      </c>
      <c r="O149" s="36">
        <v>0</v>
      </c>
      <c r="P149" s="36">
        <v>0</v>
      </c>
      <c r="Q149" s="36">
        <v>1300000</v>
      </c>
      <c r="R149" s="36">
        <v>0</v>
      </c>
      <c r="S149" s="36">
        <v>0</v>
      </c>
      <c r="T149" s="36"/>
      <c r="U149" s="36"/>
      <c r="V149" s="36"/>
      <c r="W149" s="36">
        <f t="shared" si="5"/>
        <v>29388896</v>
      </c>
      <c r="X149" s="36" t="s">
        <v>43</v>
      </c>
      <c r="Y149" s="49"/>
    </row>
    <row r="150" spans="1:26" x14ac:dyDescent="0.2">
      <c r="A150" s="53"/>
      <c r="B150" s="32" t="s">
        <v>53</v>
      </c>
      <c r="C150" s="33">
        <v>14</v>
      </c>
      <c r="D150" s="34" t="s">
        <v>455</v>
      </c>
      <c r="E150" s="55" t="s">
        <v>352</v>
      </c>
      <c r="F150" s="35" t="s">
        <v>521</v>
      </c>
      <c r="G150" s="36">
        <v>53600000</v>
      </c>
      <c r="H150" s="50">
        <f t="shared" si="4"/>
        <v>0.76</v>
      </c>
      <c r="I150" s="36">
        <v>42880000</v>
      </c>
      <c r="J150" s="36">
        <v>10720000</v>
      </c>
      <c r="K150" s="36">
        <v>0</v>
      </c>
      <c r="L150" s="36">
        <v>0</v>
      </c>
      <c r="M150" s="36">
        <v>0</v>
      </c>
      <c r="N150" s="36">
        <v>0</v>
      </c>
      <c r="O150" s="36">
        <v>30016000</v>
      </c>
      <c r="P150" s="36">
        <v>0</v>
      </c>
      <c r="Q150" s="36">
        <v>0</v>
      </c>
      <c r="R150" s="36">
        <v>0</v>
      </c>
      <c r="S150" s="36">
        <v>0</v>
      </c>
      <c r="T150" s="36"/>
      <c r="U150" s="36"/>
      <c r="V150" s="36"/>
      <c r="W150" s="36">
        <f t="shared" si="5"/>
        <v>30016000</v>
      </c>
      <c r="X150" s="36" t="s">
        <v>43</v>
      </c>
      <c r="Y150" s="49"/>
    </row>
    <row r="151" spans="1:26" x14ac:dyDescent="0.2">
      <c r="A151" s="53"/>
      <c r="B151" s="32" t="s">
        <v>53</v>
      </c>
      <c r="C151" s="33">
        <v>14</v>
      </c>
      <c r="D151" s="34" t="s">
        <v>431</v>
      </c>
      <c r="E151" s="55" t="s">
        <v>783</v>
      </c>
      <c r="F151" s="35" t="s">
        <v>1299</v>
      </c>
      <c r="G151" s="36">
        <v>66866177</v>
      </c>
      <c r="H151" s="50">
        <f t="shared" si="4"/>
        <v>0.41262400869725213</v>
      </c>
      <c r="I151" s="36">
        <v>33433089</v>
      </c>
      <c r="J151" s="36"/>
      <c r="K151" s="36">
        <v>0</v>
      </c>
      <c r="L151" s="36">
        <v>0</v>
      </c>
      <c r="M151" s="36">
        <v>0</v>
      </c>
      <c r="N151" s="36">
        <v>0</v>
      </c>
      <c r="O151" s="36">
        <v>0</v>
      </c>
      <c r="P151" s="36">
        <v>0</v>
      </c>
      <c r="Q151" s="36">
        <v>0</v>
      </c>
      <c r="R151" s="36">
        <v>27590590</v>
      </c>
      <c r="S151" s="36">
        <v>0</v>
      </c>
      <c r="T151" s="36"/>
      <c r="U151" s="36"/>
      <c r="V151" s="36"/>
      <c r="W151" s="36">
        <f t="shared" si="5"/>
        <v>27590590</v>
      </c>
      <c r="X151" s="36" t="s">
        <v>43</v>
      </c>
      <c r="Y151" s="49"/>
    </row>
    <row r="152" spans="1:26" x14ac:dyDescent="0.2">
      <c r="A152" s="53"/>
      <c r="B152" s="32" t="s">
        <v>53</v>
      </c>
      <c r="C152" s="33">
        <v>14</v>
      </c>
      <c r="D152" s="34" t="s">
        <v>431</v>
      </c>
      <c r="E152" s="55" t="s">
        <v>320</v>
      </c>
      <c r="F152" s="35" t="s">
        <v>495</v>
      </c>
      <c r="G152" s="36">
        <v>43200000</v>
      </c>
      <c r="H152" s="50">
        <f t="shared" si="4"/>
        <v>0.95833333333333337</v>
      </c>
      <c r="I152" s="36">
        <v>28080000</v>
      </c>
      <c r="J152" s="36">
        <v>15120000</v>
      </c>
      <c r="K152" s="36">
        <v>0</v>
      </c>
      <c r="L152" s="36">
        <v>0</v>
      </c>
      <c r="M152" s="36">
        <v>0</v>
      </c>
      <c r="N152" s="36">
        <v>26280000</v>
      </c>
      <c r="O152" s="36">
        <v>0</v>
      </c>
      <c r="P152" s="36">
        <v>0</v>
      </c>
      <c r="Q152" s="36">
        <v>0</v>
      </c>
      <c r="R152" s="36">
        <v>0</v>
      </c>
      <c r="S152" s="36">
        <v>0</v>
      </c>
      <c r="T152" s="36"/>
      <c r="U152" s="36"/>
      <c r="V152" s="36"/>
      <c r="W152" s="36">
        <f t="shared" si="5"/>
        <v>26280000</v>
      </c>
      <c r="X152" s="36" t="s">
        <v>43</v>
      </c>
      <c r="Y152" s="49"/>
    </row>
    <row r="153" spans="1:26" x14ac:dyDescent="0.2">
      <c r="A153" s="53"/>
      <c r="B153" s="32" t="s">
        <v>53</v>
      </c>
      <c r="C153" s="33">
        <v>14</v>
      </c>
      <c r="D153" s="34" t="s">
        <v>134</v>
      </c>
      <c r="E153" s="55" t="s">
        <v>67</v>
      </c>
      <c r="F153" s="35" t="s">
        <v>1300</v>
      </c>
      <c r="G153" s="36">
        <v>14400000</v>
      </c>
      <c r="H153" s="50">
        <f t="shared" si="4"/>
        <v>1</v>
      </c>
      <c r="I153" s="36">
        <v>7920000</v>
      </c>
      <c r="J153" s="36">
        <v>6480000</v>
      </c>
      <c r="K153" s="36">
        <v>0</v>
      </c>
      <c r="L153" s="36">
        <v>0</v>
      </c>
      <c r="M153" s="36">
        <v>7920000</v>
      </c>
      <c r="N153" s="36">
        <v>0</v>
      </c>
      <c r="O153" s="36">
        <v>0</v>
      </c>
      <c r="P153" s="36">
        <v>0</v>
      </c>
      <c r="Q153" s="36">
        <v>0</v>
      </c>
      <c r="R153" s="36">
        <v>0</v>
      </c>
      <c r="S153" s="36">
        <v>0</v>
      </c>
      <c r="T153" s="36"/>
      <c r="U153" s="36"/>
      <c r="V153" s="36"/>
      <c r="W153" s="36">
        <f t="shared" si="5"/>
        <v>7920000</v>
      </c>
      <c r="X153" s="36" t="s">
        <v>43</v>
      </c>
      <c r="Y153" s="49"/>
    </row>
    <row r="154" spans="1:26" x14ac:dyDescent="0.2">
      <c r="A154" s="53"/>
      <c r="B154" s="32" t="s">
        <v>53</v>
      </c>
      <c r="C154" s="33">
        <v>14</v>
      </c>
      <c r="D154" s="34" t="s">
        <v>134</v>
      </c>
      <c r="E154" s="55" t="s">
        <v>68</v>
      </c>
      <c r="F154" s="35" t="s">
        <v>1301</v>
      </c>
      <c r="G154" s="36">
        <v>42000000</v>
      </c>
      <c r="H154" s="50">
        <f t="shared" si="4"/>
        <v>1</v>
      </c>
      <c r="I154" s="36">
        <v>27300000</v>
      </c>
      <c r="J154" s="36">
        <v>14700000</v>
      </c>
      <c r="K154" s="36">
        <v>0</v>
      </c>
      <c r="L154" s="36">
        <v>0</v>
      </c>
      <c r="M154" s="36">
        <v>27300000</v>
      </c>
      <c r="N154" s="36">
        <v>0</v>
      </c>
      <c r="O154" s="36">
        <v>0</v>
      </c>
      <c r="P154" s="36">
        <v>0</v>
      </c>
      <c r="Q154" s="36">
        <v>0</v>
      </c>
      <c r="R154" s="36">
        <v>0</v>
      </c>
      <c r="S154" s="36">
        <v>0</v>
      </c>
      <c r="T154" s="36"/>
      <c r="U154" s="36"/>
      <c r="V154" s="36"/>
      <c r="W154" s="36">
        <f t="shared" si="5"/>
        <v>27300000</v>
      </c>
      <c r="X154" s="36" t="s">
        <v>43</v>
      </c>
      <c r="Y154" s="49"/>
    </row>
    <row r="155" spans="1:26" x14ac:dyDescent="0.2">
      <c r="A155" s="53"/>
      <c r="B155" s="32" t="s">
        <v>53</v>
      </c>
      <c r="C155" s="33">
        <v>14</v>
      </c>
      <c r="D155" s="34" t="s">
        <v>456</v>
      </c>
      <c r="E155" s="55" t="s">
        <v>353</v>
      </c>
      <c r="F155" s="35" t="s">
        <v>522</v>
      </c>
      <c r="G155" s="36">
        <v>50000000</v>
      </c>
      <c r="H155" s="50">
        <f t="shared" si="4"/>
        <v>1</v>
      </c>
      <c r="I155" s="36">
        <v>25000000</v>
      </c>
      <c r="J155" s="36">
        <v>25000000</v>
      </c>
      <c r="K155" s="36">
        <v>0</v>
      </c>
      <c r="L155" s="36">
        <v>0</v>
      </c>
      <c r="M155" s="36">
        <v>0</v>
      </c>
      <c r="N155" s="36">
        <v>0</v>
      </c>
      <c r="O155" s="36">
        <v>12620000</v>
      </c>
      <c r="P155" s="36">
        <v>0</v>
      </c>
      <c r="Q155" s="36">
        <v>12380000</v>
      </c>
      <c r="R155" s="36">
        <v>0</v>
      </c>
      <c r="S155" s="36">
        <v>0</v>
      </c>
      <c r="T155" s="36"/>
      <c r="U155" s="36"/>
      <c r="V155" s="36"/>
      <c r="W155" s="36">
        <f t="shared" si="5"/>
        <v>25000000</v>
      </c>
      <c r="X155" s="36" t="s">
        <v>43</v>
      </c>
      <c r="Y155" s="49"/>
    </row>
    <row r="156" spans="1:26" x14ac:dyDescent="0.2">
      <c r="A156" s="53"/>
      <c r="B156" s="32" t="s">
        <v>53</v>
      </c>
      <c r="C156" s="33">
        <v>14</v>
      </c>
      <c r="D156" s="34" t="s">
        <v>858</v>
      </c>
      <c r="E156" s="55" t="s">
        <v>69</v>
      </c>
      <c r="F156" s="35" t="s">
        <v>1302</v>
      </c>
      <c r="G156" s="36">
        <v>42000000</v>
      </c>
      <c r="H156" s="50">
        <f t="shared" ref="H156:H219" si="6">(J156+W156)/G156</f>
        <v>1</v>
      </c>
      <c r="I156" s="36">
        <v>21000000</v>
      </c>
      <c r="J156" s="36">
        <v>21000000</v>
      </c>
      <c r="K156" s="36">
        <v>0</v>
      </c>
      <c r="L156" s="36">
        <v>0</v>
      </c>
      <c r="M156" s="36">
        <v>21000000</v>
      </c>
      <c r="N156" s="36">
        <v>0</v>
      </c>
      <c r="O156" s="36">
        <v>0</v>
      </c>
      <c r="P156" s="36">
        <v>0</v>
      </c>
      <c r="Q156" s="36">
        <v>0</v>
      </c>
      <c r="R156" s="36">
        <v>0</v>
      </c>
      <c r="S156" s="36">
        <v>0</v>
      </c>
      <c r="T156" s="36"/>
      <c r="U156" s="36"/>
      <c r="V156" s="36"/>
      <c r="W156" s="36">
        <f t="shared" ref="W156:W219" si="7">SUM(K156:V156)</f>
        <v>21000000</v>
      </c>
      <c r="X156" s="36" t="s">
        <v>43</v>
      </c>
      <c r="Y156" s="49"/>
      <c r="Z156" s="49"/>
    </row>
    <row r="157" spans="1:26" x14ac:dyDescent="0.2">
      <c r="A157" s="53"/>
      <c r="B157" s="32" t="s">
        <v>53</v>
      </c>
      <c r="C157" s="33">
        <v>14</v>
      </c>
      <c r="D157" s="34" t="s">
        <v>472</v>
      </c>
      <c r="E157" s="55" t="s">
        <v>383</v>
      </c>
      <c r="F157" s="35" t="s">
        <v>548</v>
      </c>
      <c r="G157" s="36">
        <v>63600000</v>
      </c>
      <c r="H157" s="50">
        <f t="shared" si="6"/>
        <v>1</v>
      </c>
      <c r="I157" s="36">
        <v>41340000</v>
      </c>
      <c r="J157" s="36">
        <v>22260000</v>
      </c>
      <c r="K157" s="36">
        <v>0</v>
      </c>
      <c r="L157" s="36">
        <v>0</v>
      </c>
      <c r="M157" s="36">
        <v>0</v>
      </c>
      <c r="N157" s="36">
        <v>0</v>
      </c>
      <c r="O157" s="36">
        <v>0</v>
      </c>
      <c r="P157" s="36">
        <v>26500000</v>
      </c>
      <c r="Q157" s="36">
        <v>0</v>
      </c>
      <c r="R157" s="36">
        <v>0</v>
      </c>
      <c r="S157" s="36">
        <v>14840000</v>
      </c>
      <c r="T157" s="36"/>
      <c r="U157" s="36"/>
      <c r="V157" s="36"/>
      <c r="W157" s="36">
        <f t="shared" si="7"/>
        <v>41340000</v>
      </c>
      <c r="X157" s="36" t="s">
        <v>43</v>
      </c>
      <c r="Y157" s="49"/>
    </row>
    <row r="158" spans="1:26" x14ac:dyDescent="0.2">
      <c r="A158" s="53"/>
      <c r="B158" s="32" t="s">
        <v>53</v>
      </c>
      <c r="C158" s="33">
        <v>14</v>
      </c>
      <c r="D158" s="34" t="s">
        <v>1303</v>
      </c>
      <c r="E158" s="55" t="s">
        <v>70</v>
      </c>
      <c r="F158" s="35" t="s">
        <v>1304</v>
      </c>
      <c r="G158" s="36">
        <v>96000000</v>
      </c>
      <c r="H158" s="50">
        <f t="shared" si="6"/>
        <v>1</v>
      </c>
      <c r="I158" s="36">
        <v>62400000</v>
      </c>
      <c r="J158" s="36">
        <v>33600000</v>
      </c>
      <c r="K158" s="36">
        <v>0</v>
      </c>
      <c r="L158" s="36">
        <v>0</v>
      </c>
      <c r="M158" s="36">
        <v>49920000</v>
      </c>
      <c r="N158" s="36">
        <v>0</v>
      </c>
      <c r="O158" s="36">
        <v>0</v>
      </c>
      <c r="P158" s="36">
        <v>0</v>
      </c>
      <c r="Q158" s="36">
        <v>0</v>
      </c>
      <c r="R158" s="36">
        <v>12480000</v>
      </c>
      <c r="S158" s="36">
        <v>0</v>
      </c>
      <c r="T158" s="36"/>
      <c r="U158" s="36"/>
      <c r="V158" s="36"/>
      <c r="W158" s="36">
        <f t="shared" si="7"/>
        <v>62400000</v>
      </c>
      <c r="X158" s="36" t="s">
        <v>43</v>
      </c>
      <c r="Y158" s="49"/>
      <c r="Z158" s="49"/>
    </row>
    <row r="159" spans="1:26" x14ac:dyDescent="0.2">
      <c r="A159" s="53"/>
      <c r="B159" s="32" t="s">
        <v>53</v>
      </c>
      <c r="C159" s="33">
        <v>14</v>
      </c>
      <c r="D159" s="34" t="s">
        <v>1305</v>
      </c>
      <c r="E159" s="55" t="s">
        <v>354</v>
      </c>
      <c r="F159" s="35" t="s">
        <v>523</v>
      </c>
      <c r="G159" s="36">
        <v>34666680</v>
      </c>
      <c r="H159" s="50">
        <f t="shared" si="6"/>
        <v>1</v>
      </c>
      <c r="I159" s="36">
        <v>17333340</v>
      </c>
      <c r="J159" s="36">
        <v>17333340</v>
      </c>
      <c r="K159" s="36">
        <v>0</v>
      </c>
      <c r="L159" s="36">
        <v>0</v>
      </c>
      <c r="M159" s="36">
        <v>0</v>
      </c>
      <c r="N159" s="36">
        <v>0</v>
      </c>
      <c r="O159" s="36">
        <v>8666670</v>
      </c>
      <c r="P159" s="36">
        <v>0</v>
      </c>
      <c r="Q159" s="36">
        <v>0</v>
      </c>
      <c r="R159" s="36">
        <v>8666670</v>
      </c>
      <c r="S159" s="36">
        <v>0</v>
      </c>
      <c r="T159" s="36"/>
      <c r="U159" s="36"/>
      <c r="V159" s="36"/>
      <c r="W159" s="36">
        <f t="shared" si="7"/>
        <v>17333340</v>
      </c>
      <c r="X159" s="36" t="s">
        <v>43</v>
      </c>
      <c r="Y159" s="49"/>
    </row>
    <row r="160" spans="1:26" x14ac:dyDescent="0.2">
      <c r="A160" s="53"/>
      <c r="B160" s="32" t="s">
        <v>53</v>
      </c>
      <c r="C160" s="33" t="s">
        <v>125</v>
      </c>
      <c r="D160" s="34" t="s">
        <v>149</v>
      </c>
      <c r="E160" s="55" t="s">
        <v>767</v>
      </c>
      <c r="F160" s="35" t="s">
        <v>1306</v>
      </c>
      <c r="G160" s="36">
        <v>230518157</v>
      </c>
      <c r="H160" s="50">
        <f t="shared" si="6"/>
        <v>0.40000000086761062</v>
      </c>
      <c r="I160" s="36">
        <v>115259079</v>
      </c>
      <c r="J160" s="36"/>
      <c r="K160" s="36">
        <v>0</v>
      </c>
      <c r="L160" s="36">
        <v>0</v>
      </c>
      <c r="M160" s="36">
        <v>0</v>
      </c>
      <c r="N160" s="36">
        <v>0</v>
      </c>
      <c r="O160" s="36">
        <v>0</v>
      </c>
      <c r="P160" s="36">
        <v>0</v>
      </c>
      <c r="Q160" s="36">
        <v>92207263</v>
      </c>
      <c r="R160" s="36">
        <v>0</v>
      </c>
      <c r="S160" s="36">
        <v>0</v>
      </c>
      <c r="T160" s="36"/>
      <c r="U160" s="36"/>
      <c r="V160" s="36"/>
      <c r="W160" s="36">
        <f t="shared" si="7"/>
        <v>92207263</v>
      </c>
      <c r="X160" s="36" t="s">
        <v>43</v>
      </c>
      <c r="Y160" s="49"/>
    </row>
    <row r="161" spans="1:25" x14ac:dyDescent="0.2">
      <c r="A161" s="53"/>
      <c r="B161" s="32" t="s">
        <v>53</v>
      </c>
      <c r="C161" s="33" t="s">
        <v>125</v>
      </c>
      <c r="D161" s="34" t="s">
        <v>1307</v>
      </c>
      <c r="E161" s="55" t="s">
        <v>58</v>
      </c>
      <c r="F161" s="35" t="s">
        <v>1308</v>
      </c>
      <c r="G161" s="36">
        <v>144000000</v>
      </c>
      <c r="H161" s="50">
        <f t="shared" si="6"/>
        <v>1</v>
      </c>
      <c r="I161" s="36">
        <v>86400000</v>
      </c>
      <c r="J161" s="36">
        <v>57600000</v>
      </c>
      <c r="K161" s="36">
        <v>0</v>
      </c>
      <c r="L161" s="36">
        <v>62400000</v>
      </c>
      <c r="M161" s="36">
        <v>0</v>
      </c>
      <c r="N161" s="36">
        <v>0</v>
      </c>
      <c r="O161" s="36">
        <v>0</v>
      </c>
      <c r="P161" s="36">
        <v>0</v>
      </c>
      <c r="Q161" s="36">
        <v>24000000</v>
      </c>
      <c r="R161" s="36">
        <v>0</v>
      </c>
      <c r="S161" s="36">
        <v>0</v>
      </c>
      <c r="T161" s="36"/>
      <c r="U161" s="36"/>
      <c r="V161" s="36"/>
      <c r="W161" s="36">
        <f t="shared" si="7"/>
        <v>86400000</v>
      </c>
      <c r="X161" s="36" t="s">
        <v>43</v>
      </c>
      <c r="Y161" s="49"/>
    </row>
    <row r="162" spans="1:25" x14ac:dyDescent="0.2">
      <c r="A162" s="53"/>
      <c r="B162" s="32" t="s">
        <v>53</v>
      </c>
      <c r="C162" s="33" t="s">
        <v>107</v>
      </c>
      <c r="D162" s="34" t="s">
        <v>135</v>
      </c>
      <c r="E162" s="55" t="s">
        <v>355</v>
      </c>
      <c r="F162" s="35" t="s">
        <v>1309</v>
      </c>
      <c r="G162" s="36">
        <v>49978741</v>
      </c>
      <c r="H162" s="50">
        <f t="shared" si="6"/>
        <v>1</v>
      </c>
      <c r="I162" s="36">
        <v>31445834</v>
      </c>
      <c r="J162" s="36">
        <v>20963890</v>
      </c>
      <c r="K162" s="36">
        <v>0</v>
      </c>
      <c r="L162" s="36">
        <v>0</v>
      </c>
      <c r="M162" s="36">
        <v>0</v>
      </c>
      <c r="N162" s="36">
        <v>0</v>
      </c>
      <c r="O162" s="36">
        <v>29014851</v>
      </c>
      <c r="P162" s="36">
        <v>0</v>
      </c>
      <c r="Q162" s="36">
        <v>0</v>
      </c>
      <c r="R162" s="36">
        <v>0</v>
      </c>
      <c r="S162" s="36">
        <v>0</v>
      </c>
      <c r="T162" s="36"/>
      <c r="U162" s="36"/>
      <c r="V162" s="36"/>
      <c r="W162" s="36">
        <f t="shared" si="7"/>
        <v>29014851</v>
      </c>
      <c r="X162" s="36" t="s">
        <v>43</v>
      </c>
      <c r="Y162" s="49"/>
    </row>
    <row r="163" spans="1:25" x14ac:dyDescent="0.2">
      <c r="A163" s="53"/>
      <c r="B163" s="32" t="s">
        <v>53</v>
      </c>
      <c r="C163" s="33" t="s">
        <v>107</v>
      </c>
      <c r="D163" s="34" t="s">
        <v>135</v>
      </c>
      <c r="E163" s="55" t="s">
        <v>71</v>
      </c>
      <c r="F163" s="35" t="s">
        <v>1310</v>
      </c>
      <c r="G163" s="36">
        <v>42896770</v>
      </c>
      <c r="H163" s="50">
        <f t="shared" si="6"/>
        <v>1</v>
      </c>
      <c r="I163" s="36">
        <v>27657211</v>
      </c>
      <c r="J163" s="36">
        <v>18438140</v>
      </c>
      <c r="K163" s="36">
        <v>0</v>
      </c>
      <c r="L163" s="36">
        <v>0</v>
      </c>
      <c r="M163" s="36">
        <v>20572767</v>
      </c>
      <c r="N163" s="36">
        <v>0</v>
      </c>
      <c r="O163" s="36">
        <v>0</v>
      </c>
      <c r="P163" s="36">
        <v>3885863</v>
      </c>
      <c r="Q163" s="36">
        <v>0</v>
      </c>
      <c r="R163" s="36">
        <v>0</v>
      </c>
      <c r="S163" s="36">
        <v>0</v>
      </c>
      <c r="T163" s="36"/>
      <c r="U163" s="36"/>
      <c r="V163" s="36"/>
      <c r="W163" s="36">
        <f t="shared" si="7"/>
        <v>24458630</v>
      </c>
      <c r="X163" s="36" t="s">
        <v>43</v>
      </c>
      <c r="Y163" s="49"/>
    </row>
    <row r="164" spans="1:25" x14ac:dyDescent="0.2">
      <c r="A164" s="53"/>
      <c r="B164" s="32" t="s">
        <v>53</v>
      </c>
      <c r="C164" s="33" t="s">
        <v>107</v>
      </c>
      <c r="D164" s="34" t="s">
        <v>135</v>
      </c>
      <c r="E164" s="55" t="s">
        <v>72</v>
      </c>
      <c r="F164" s="35" t="s">
        <v>1311</v>
      </c>
      <c r="G164" s="36">
        <v>56350780</v>
      </c>
      <c r="H164" s="50">
        <f t="shared" si="6"/>
        <v>1</v>
      </c>
      <c r="I164" s="36">
        <v>34631644</v>
      </c>
      <c r="J164" s="36">
        <v>23087762</v>
      </c>
      <c r="K164" s="36">
        <v>0</v>
      </c>
      <c r="L164" s="36">
        <v>0</v>
      </c>
      <c r="M164" s="36">
        <v>24690414</v>
      </c>
      <c r="N164" s="36">
        <v>0</v>
      </c>
      <c r="O164" s="36">
        <v>0</v>
      </c>
      <c r="P164" s="36">
        <v>0</v>
      </c>
      <c r="Q164" s="36">
        <v>0</v>
      </c>
      <c r="R164" s="36">
        <v>8572604</v>
      </c>
      <c r="S164" s="36">
        <v>0</v>
      </c>
      <c r="T164" s="36"/>
      <c r="U164" s="36"/>
      <c r="V164" s="36"/>
      <c r="W164" s="36">
        <f t="shared" si="7"/>
        <v>33263018</v>
      </c>
      <c r="X164" s="36" t="s">
        <v>43</v>
      </c>
      <c r="Y164" s="49"/>
    </row>
    <row r="165" spans="1:25" x14ac:dyDescent="0.2">
      <c r="A165" s="53"/>
      <c r="B165" s="32" t="s">
        <v>53</v>
      </c>
      <c r="C165" s="33" t="s">
        <v>107</v>
      </c>
      <c r="D165" s="34" t="s">
        <v>135</v>
      </c>
      <c r="E165" s="55" t="s">
        <v>321</v>
      </c>
      <c r="F165" s="35" t="s">
        <v>496</v>
      </c>
      <c r="G165" s="36">
        <v>48603347</v>
      </c>
      <c r="H165" s="50">
        <f t="shared" si="6"/>
        <v>0.81643634542287802</v>
      </c>
      <c r="I165" s="36">
        <v>31592176</v>
      </c>
      <c r="J165" s="36">
        <v>17011171</v>
      </c>
      <c r="K165" s="36">
        <v>0</v>
      </c>
      <c r="L165" s="36">
        <v>0</v>
      </c>
      <c r="M165" s="36">
        <v>0</v>
      </c>
      <c r="N165" s="36">
        <v>22670368</v>
      </c>
      <c r="O165" s="36">
        <v>0</v>
      </c>
      <c r="P165" s="36">
        <v>0</v>
      </c>
      <c r="Q165" s="36">
        <v>0</v>
      </c>
      <c r="R165" s="36">
        <v>0</v>
      </c>
      <c r="S165" s="36">
        <v>0</v>
      </c>
      <c r="T165" s="36"/>
      <c r="U165" s="36"/>
      <c r="V165" s="36"/>
      <c r="W165" s="36">
        <f t="shared" si="7"/>
        <v>22670368</v>
      </c>
      <c r="X165" s="36" t="s">
        <v>43</v>
      </c>
      <c r="Y165" s="49"/>
    </row>
    <row r="166" spans="1:25" x14ac:dyDescent="0.2">
      <c r="A166" s="53"/>
      <c r="B166" s="32" t="s">
        <v>53</v>
      </c>
      <c r="C166" s="33" t="s">
        <v>107</v>
      </c>
      <c r="D166" s="34" t="s">
        <v>1312</v>
      </c>
      <c r="E166" s="55" t="s">
        <v>768</v>
      </c>
      <c r="F166" s="35" t="s">
        <v>1313</v>
      </c>
      <c r="G166" s="36">
        <v>54600000</v>
      </c>
      <c r="H166" s="50">
        <f t="shared" si="6"/>
        <v>0.39091575091575093</v>
      </c>
      <c r="I166" s="36">
        <v>35490000</v>
      </c>
      <c r="J166" s="36"/>
      <c r="K166" s="36">
        <v>0</v>
      </c>
      <c r="L166" s="36">
        <v>0</v>
      </c>
      <c r="M166" s="36">
        <v>0</v>
      </c>
      <c r="N166" s="36">
        <v>0</v>
      </c>
      <c r="O166" s="36">
        <v>0</v>
      </c>
      <c r="P166" s="36">
        <v>0</v>
      </c>
      <c r="Q166" s="36">
        <v>21344000</v>
      </c>
      <c r="R166" s="36">
        <v>0</v>
      </c>
      <c r="S166" s="36">
        <v>0</v>
      </c>
      <c r="T166" s="36"/>
      <c r="U166" s="36"/>
      <c r="V166" s="36"/>
      <c r="W166" s="36">
        <f t="shared" si="7"/>
        <v>21344000</v>
      </c>
      <c r="X166" s="36" t="s">
        <v>43</v>
      </c>
      <c r="Y166" s="49"/>
    </row>
    <row r="167" spans="1:25" x14ac:dyDescent="0.2">
      <c r="A167" s="53"/>
      <c r="B167" s="32" t="s">
        <v>53</v>
      </c>
      <c r="C167" s="33" t="s">
        <v>107</v>
      </c>
      <c r="D167" s="34" t="s">
        <v>457</v>
      </c>
      <c r="E167" s="55" t="s">
        <v>356</v>
      </c>
      <c r="F167" s="35" t="s">
        <v>524</v>
      </c>
      <c r="G167" s="36">
        <v>40666684</v>
      </c>
      <c r="H167" s="50">
        <f t="shared" si="6"/>
        <v>1</v>
      </c>
      <c r="I167" s="36">
        <v>26433345</v>
      </c>
      <c r="J167" s="36">
        <v>14233339</v>
      </c>
      <c r="K167" s="36">
        <v>0</v>
      </c>
      <c r="L167" s="36">
        <v>0</v>
      </c>
      <c r="M167" s="36">
        <v>0</v>
      </c>
      <c r="N167" s="36">
        <v>0</v>
      </c>
      <c r="O167" s="36">
        <v>26433345</v>
      </c>
      <c r="P167" s="36">
        <v>0</v>
      </c>
      <c r="Q167" s="36">
        <v>0</v>
      </c>
      <c r="R167" s="36">
        <v>0</v>
      </c>
      <c r="S167" s="36">
        <v>0</v>
      </c>
      <c r="T167" s="36"/>
      <c r="U167" s="36"/>
      <c r="V167" s="36"/>
      <c r="W167" s="36">
        <f t="shared" si="7"/>
        <v>26433345</v>
      </c>
      <c r="X167" s="36" t="s">
        <v>43</v>
      </c>
      <c r="Y167" s="49"/>
    </row>
    <row r="168" spans="1:25" x14ac:dyDescent="0.2">
      <c r="A168" s="53"/>
      <c r="B168" s="32" t="s">
        <v>53</v>
      </c>
      <c r="C168" s="33" t="s">
        <v>107</v>
      </c>
      <c r="D168" s="34" t="s">
        <v>136</v>
      </c>
      <c r="E168" s="55" t="s">
        <v>73</v>
      </c>
      <c r="F168" s="35" t="s">
        <v>164</v>
      </c>
      <c r="G168" s="36">
        <v>43800000</v>
      </c>
      <c r="H168" s="50">
        <f t="shared" si="6"/>
        <v>0.99345509132420096</v>
      </c>
      <c r="I168" s="36">
        <v>28470000</v>
      </c>
      <c r="J168" s="36">
        <v>15330000</v>
      </c>
      <c r="K168" s="36">
        <v>0</v>
      </c>
      <c r="L168" s="36">
        <v>0</v>
      </c>
      <c r="M168" s="36">
        <v>17186666</v>
      </c>
      <c r="N168" s="36">
        <v>0</v>
      </c>
      <c r="O168" s="36">
        <v>0</v>
      </c>
      <c r="P168" s="36">
        <v>0</v>
      </c>
      <c r="Q168" s="36">
        <v>0</v>
      </c>
      <c r="R168" s="36">
        <v>10996667</v>
      </c>
      <c r="S168" s="36">
        <v>0</v>
      </c>
      <c r="T168" s="36"/>
      <c r="U168" s="36"/>
      <c r="V168" s="36"/>
      <c r="W168" s="36">
        <f t="shared" si="7"/>
        <v>28183333</v>
      </c>
      <c r="X168" s="36" t="s">
        <v>43</v>
      </c>
      <c r="Y168" s="49"/>
    </row>
    <row r="169" spans="1:25" x14ac:dyDescent="0.2">
      <c r="A169" s="53"/>
      <c r="B169" s="32" t="s">
        <v>53</v>
      </c>
      <c r="C169" s="33" t="s">
        <v>107</v>
      </c>
      <c r="D169" s="34" t="s">
        <v>1314</v>
      </c>
      <c r="E169" s="55" t="s">
        <v>793</v>
      </c>
      <c r="F169" s="35" t="s">
        <v>1315</v>
      </c>
      <c r="G169" s="36">
        <v>45600000</v>
      </c>
      <c r="H169" s="50">
        <f t="shared" si="6"/>
        <v>8.4210526315789472E-2</v>
      </c>
      <c r="I169" s="36">
        <v>29640000</v>
      </c>
      <c r="J169" s="36"/>
      <c r="K169" s="36">
        <v>0</v>
      </c>
      <c r="L169" s="36">
        <v>0</v>
      </c>
      <c r="M169" s="36">
        <v>0</v>
      </c>
      <c r="N169" s="36">
        <v>0</v>
      </c>
      <c r="O169" s="36">
        <v>0</v>
      </c>
      <c r="P169" s="36">
        <v>0</v>
      </c>
      <c r="Q169" s="36">
        <v>0</v>
      </c>
      <c r="R169" s="36">
        <v>0</v>
      </c>
      <c r="S169" s="36">
        <v>3840000</v>
      </c>
      <c r="T169" s="36"/>
      <c r="U169" s="36"/>
      <c r="V169" s="36"/>
      <c r="W169" s="36">
        <f t="shared" si="7"/>
        <v>3840000</v>
      </c>
      <c r="X169" s="36" t="s">
        <v>43</v>
      </c>
      <c r="Y169" s="49"/>
    </row>
    <row r="170" spans="1:25" x14ac:dyDescent="0.2">
      <c r="A170" s="53"/>
      <c r="B170" s="32" t="s">
        <v>53</v>
      </c>
      <c r="C170" s="33" t="s">
        <v>107</v>
      </c>
      <c r="D170" s="34" t="s">
        <v>108</v>
      </c>
      <c r="E170" s="55" t="s">
        <v>769</v>
      </c>
      <c r="F170" s="35" t="s">
        <v>1316</v>
      </c>
      <c r="G170" s="36">
        <v>78395292</v>
      </c>
      <c r="H170" s="50">
        <f t="shared" si="6"/>
        <v>0.44242397872566125</v>
      </c>
      <c r="I170" s="36">
        <v>47037175</v>
      </c>
      <c r="J170" s="36"/>
      <c r="K170" s="36">
        <v>0</v>
      </c>
      <c r="L170" s="36">
        <v>0</v>
      </c>
      <c r="M170" s="36">
        <v>0</v>
      </c>
      <c r="N170" s="36">
        <v>0</v>
      </c>
      <c r="O170" s="36">
        <v>0</v>
      </c>
      <c r="P170" s="36">
        <v>0</v>
      </c>
      <c r="Q170" s="36">
        <v>34683957</v>
      </c>
      <c r="R170" s="36">
        <v>0</v>
      </c>
      <c r="S170" s="36">
        <v>0</v>
      </c>
      <c r="T170" s="36"/>
      <c r="U170" s="36"/>
      <c r="V170" s="36"/>
      <c r="W170" s="36">
        <f t="shared" si="7"/>
        <v>34683957</v>
      </c>
      <c r="X170" s="36" t="s">
        <v>43</v>
      </c>
      <c r="Y170" s="49"/>
    </row>
    <row r="171" spans="1:25" x14ac:dyDescent="0.2">
      <c r="A171" s="53"/>
      <c r="B171" s="32" t="s">
        <v>53</v>
      </c>
      <c r="C171" s="33" t="s">
        <v>107</v>
      </c>
      <c r="D171" s="34" t="s">
        <v>108</v>
      </c>
      <c r="E171" s="55" t="s">
        <v>784</v>
      </c>
      <c r="F171" s="35" t="s">
        <v>1317</v>
      </c>
      <c r="G171" s="36">
        <v>42554385</v>
      </c>
      <c r="H171" s="50">
        <f t="shared" si="6"/>
        <v>0.37194853127356908</v>
      </c>
      <c r="I171" s="36">
        <v>25532631</v>
      </c>
      <c r="J171" s="36"/>
      <c r="K171" s="36">
        <v>0</v>
      </c>
      <c r="L171" s="36">
        <v>0</v>
      </c>
      <c r="M171" s="36">
        <v>0</v>
      </c>
      <c r="N171" s="36">
        <v>0</v>
      </c>
      <c r="O171" s="36">
        <v>0</v>
      </c>
      <c r="P171" s="36">
        <v>0</v>
      </c>
      <c r="Q171" s="36">
        <v>0</v>
      </c>
      <c r="R171" s="36">
        <v>15828041</v>
      </c>
      <c r="S171" s="36">
        <v>0</v>
      </c>
      <c r="T171" s="36"/>
      <c r="U171" s="36"/>
      <c r="V171" s="36"/>
      <c r="W171" s="36">
        <f t="shared" si="7"/>
        <v>15828041</v>
      </c>
      <c r="X171" s="36" t="s">
        <v>43</v>
      </c>
      <c r="Y171" s="49"/>
    </row>
    <row r="172" spans="1:25" x14ac:dyDescent="0.2">
      <c r="A172" s="53"/>
      <c r="B172" s="32" t="s">
        <v>53</v>
      </c>
      <c r="C172" s="33" t="s">
        <v>107</v>
      </c>
      <c r="D172" s="34" t="s">
        <v>108</v>
      </c>
      <c r="E172" s="55" t="s">
        <v>74</v>
      </c>
      <c r="F172" s="35" t="s">
        <v>165</v>
      </c>
      <c r="G172" s="36">
        <v>18000000</v>
      </c>
      <c r="H172" s="50">
        <f t="shared" si="6"/>
        <v>1</v>
      </c>
      <c r="I172" s="36">
        <v>11700000</v>
      </c>
      <c r="J172" s="36">
        <v>6300000</v>
      </c>
      <c r="K172" s="36">
        <v>0</v>
      </c>
      <c r="L172" s="36">
        <v>0</v>
      </c>
      <c r="M172" s="36">
        <v>11700000</v>
      </c>
      <c r="N172" s="36">
        <v>0</v>
      </c>
      <c r="O172" s="36">
        <v>0</v>
      </c>
      <c r="P172" s="36">
        <v>0</v>
      </c>
      <c r="Q172" s="36">
        <v>0</v>
      </c>
      <c r="R172" s="36">
        <v>0</v>
      </c>
      <c r="S172" s="36">
        <v>0</v>
      </c>
      <c r="T172" s="36"/>
      <c r="U172" s="36"/>
      <c r="V172" s="36"/>
      <c r="W172" s="36">
        <f t="shared" si="7"/>
        <v>11700000</v>
      </c>
      <c r="X172" s="36" t="s">
        <v>43</v>
      </c>
      <c r="Y172" s="49"/>
    </row>
    <row r="173" spans="1:25" x14ac:dyDescent="0.2">
      <c r="A173" s="53"/>
      <c r="B173" s="32" t="s">
        <v>53</v>
      </c>
      <c r="C173" s="33" t="s">
        <v>107</v>
      </c>
      <c r="D173" s="34" t="s">
        <v>128</v>
      </c>
      <c r="E173" s="55" t="s">
        <v>384</v>
      </c>
      <c r="F173" s="35" t="s">
        <v>1318</v>
      </c>
      <c r="G173" s="36">
        <v>233441650</v>
      </c>
      <c r="H173" s="50">
        <f t="shared" si="6"/>
        <v>0.8651691461228106</v>
      </c>
      <c r="I173" s="36">
        <v>140064990</v>
      </c>
      <c r="J173" s="36">
        <v>93376660</v>
      </c>
      <c r="K173" s="36">
        <v>0</v>
      </c>
      <c r="L173" s="36">
        <v>0</v>
      </c>
      <c r="M173" s="36">
        <v>0</v>
      </c>
      <c r="N173" s="36">
        <v>0</v>
      </c>
      <c r="O173" s="36">
        <v>0</v>
      </c>
      <c r="P173" s="36">
        <v>108589853</v>
      </c>
      <c r="Q173" s="36">
        <v>0</v>
      </c>
      <c r="R173" s="36">
        <v>0</v>
      </c>
      <c r="S173" s="36">
        <v>0</v>
      </c>
      <c r="T173" s="36"/>
      <c r="U173" s="36"/>
      <c r="V173" s="36"/>
      <c r="W173" s="36">
        <f t="shared" si="7"/>
        <v>108589853</v>
      </c>
      <c r="X173" s="36" t="s">
        <v>43</v>
      </c>
      <c r="Y173" s="49"/>
    </row>
    <row r="174" spans="1:25" x14ac:dyDescent="0.2">
      <c r="A174" s="53"/>
      <c r="B174" s="32" t="s">
        <v>53</v>
      </c>
      <c r="C174" s="33" t="s">
        <v>107</v>
      </c>
      <c r="D174" s="34" t="s">
        <v>132</v>
      </c>
      <c r="E174" s="55" t="s">
        <v>357</v>
      </c>
      <c r="F174" s="35" t="s">
        <v>1319</v>
      </c>
      <c r="G174" s="36">
        <v>85889352</v>
      </c>
      <c r="H174" s="50">
        <f t="shared" si="6"/>
        <v>1</v>
      </c>
      <c r="I174" s="36">
        <v>51598250</v>
      </c>
      <c r="J174" s="36">
        <v>34398833</v>
      </c>
      <c r="K174" s="36">
        <v>0</v>
      </c>
      <c r="L174" s="36">
        <v>0</v>
      </c>
      <c r="M174" s="36">
        <v>0</v>
      </c>
      <c r="N174" s="36">
        <v>0</v>
      </c>
      <c r="O174" s="36">
        <v>51490519</v>
      </c>
      <c r="P174" s="36">
        <v>0</v>
      </c>
      <c r="Q174" s="36">
        <v>0</v>
      </c>
      <c r="R174" s="36">
        <v>0</v>
      </c>
      <c r="S174" s="36">
        <v>0</v>
      </c>
      <c r="T174" s="36"/>
      <c r="U174" s="36"/>
      <c r="V174" s="36"/>
      <c r="W174" s="36">
        <f t="shared" si="7"/>
        <v>51490519</v>
      </c>
      <c r="X174" s="36" t="s">
        <v>43</v>
      </c>
      <c r="Y174" s="49"/>
    </row>
    <row r="175" spans="1:25" x14ac:dyDescent="0.2">
      <c r="A175" s="53"/>
      <c r="B175" s="32" t="s">
        <v>53</v>
      </c>
      <c r="C175" s="33" t="s">
        <v>107</v>
      </c>
      <c r="D175" s="34" t="s">
        <v>132</v>
      </c>
      <c r="E175" s="55" t="s">
        <v>385</v>
      </c>
      <c r="F175" s="35" t="s">
        <v>1320</v>
      </c>
      <c r="G175" s="36">
        <v>164245713</v>
      </c>
      <c r="H175" s="50">
        <f t="shared" si="6"/>
        <v>0.99452666992897398</v>
      </c>
      <c r="I175" s="36">
        <v>98547428</v>
      </c>
      <c r="J175" s="36">
        <v>65698285</v>
      </c>
      <c r="K175" s="36">
        <v>0</v>
      </c>
      <c r="L175" s="36">
        <v>0</v>
      </c>
      <c r="M175" s="36">
        <v>0</v>
      </c>
      <c r="N175" s="36">
        <v>0</v>
      </c>
      <c r="O175" s="36">
        <v>0</v>
      </c>
      <c r="P175" s="36">
        <v>97648457</v>
      </c>
      <c r="Q175" s="36">
        <v>0</v>
      </c>
      <c r="R175" s="36">
        <v>0</v>
      </c>
      <c r="S175" s="36">
        <v>0</v>
      </c>
      <c r="T175" s="36"/>
      <c r="U175" s="36"/>
      <c r="V175" s="36"/>
      <c r="W175" s="36">
        <f t="shared" si="7"/>
        <v>97648457</v>
      </c>
      <c r="X175" s="36" t="s">
        <v>43</v>
      </c>
      <c r="Y175" s="49"/>
    </row>
    <row r="176" spans="1:25" x14ac:dyDescent="0.2">
      <c r="A176" s="53"/>
      <c r="B176" s="32" t="s">
        <v>53</v>
      </c>
      <c r="C176" s="33" t="s">
        <v>1180</v>
      </c>
      <c r="D176" s="34" t="s">
        <v>446</v>
      </c>
      <c r="E176" s="55" t="s">
        <v>794</v>
      </c>
      <c r="F176" s="35" t="s">
        <v>1321</v>
      </c>
      <c r="G176" s="36">
        <v>24000000</v>
      </c>
      <c r="H176" s="50">
        <f t="shared" si="6"/>
        <v>0.7</v>
      </c>
      <c r="I176" s="36">
        <v>16800000</v>
      </c>
      <c r="J176" s="36"/>
      <c r="K176" s="36">
        <v>0</v>
      </c>
      <c r="L176" s="36">
        <v>0</v>
      </c>
      <c r="M176" s="36">
        <v>0</v>
      </c>
      <c r="N176" s="36">
        <v>0</v>
      </c>
      <c r="O176" s="36">
        <v>0</v>
      </c>
      <c r="P176" s="36">
        <v>0</v>
      </c>
      <c r="Q176" s="36">
        <v>0</v>
      </c>
      <c r="R176" s="36">
        <v>0</v>
      </c>
      <c r="S176" s="36">
        <v>16800000</v>
      </c>
      <c r="T176" s="36"/>
      <c r="U176" s="36"/>
      <c r="V176" s="36"/>
      <c r="W176" s="36">
        <f t="shared" si="7"/>
        <v>16800000</v>
      </c>
      <c r="X176" s="36" t="s">
        <v>43</v>
      </c>
      <c r="Y176" s="49"/>
    </row>
    <row r="177" spans="1:25" x14ac:dyDescent="0.2">
      <c r="A177" s="53"/>
      <c r="B177" s="32" t="s">
        <v>53</v>
      </c>
      <c r="C177" s="33" t="s">
        <v>1180</v>
      </c>
      <c r="D177" s="34" t="s">
        <v>473</v>
      </c>
      <c r="E177" s="55" t="s">
        <v>386</v>
      </c>
      <c r="F177" s="35" t="s">
        <v>549</v>
      </c>
      <c r="G177" s="36">
        <v>24000000</v>
      </c>
      <c r="H177" s="50">
        <f t="shared" si="6"/>
        <v>0.76666666666666672</v>
      </c>
      <c r="I177" s="36">
        <v>15600000</v>
      </c>
      <c r="J177" s="36">
        <v>8400000</v>
      </c>
      <c r="K177" s="36">
        <v>0</v>
      </c>
      <c r="L177" s="36">
        <v>0</v>
      </c>
      <c r="M177" s="36">
        <v>0</v>
      </c>
      <c r="N177" s="36">
        <v>0</v>
      </c>
      <c r="O177" s="36">
        <v>0</v>
      </c>
      <c r="P177" s="36">
        <v>10000000</v>
      </c>
      <c r="Q177" s="36">
        <v>0</v>
      </c>
      <c r="R177" s="36">
        <v>0</v>
      </c>
      <c r="S177" s="36">
        <v>0</v>
      </c>
      <c r="T177" s="36"/>
      <c r="U177" s="36"/>
      <c r="V177" s="36"/>
      <c r="W177" s="36">
        <f t="shared" si="7"/>
        <v>10000000</v>
      </c>
      <c r="X177" s="36" t="s">
        <v>43</v>
      </c>
      <c r="Y177" s="49"/>
    </row>
    <row r="178" spans="1:25" x14ac:dyDescent="0.2">
      <c r="A178" s="53"/>
      <c r="B178" s="32" t="s">
        <v>53</v>
      </c>
      <c r="C178" s="33" t="s">
        <v>1180</v>
      </c>
      <c r="D178" s="34" t="s">
        <v>432</v>
      </c>
      <c r="E178" s="55" t="s">
        <v>322</v>
      </c>
      <c r="F178" s="35" t="s">
        <v>1322</v>
      </c>
      <c r="G178" s="36">
        <v>48000000</v>
      </c>
      <c r="H178" s="50">
        <f t="shared" si="6"/>
        <v>0.99999968750000001</v>
      </c>
      <c r="I178" s="36">
        <v>33600000</v>
      </c>
      <c r="J178" s="36">
        <v>14400000</v>
      </c>
      <c r="K178" s="36">
        <v>0</v>
      </c>
      <c r="L178" s="36">
        <v>0</v>
      </c>
      <c r="M178" s="36">
        <v>0</v>
      </c>
      <c r="N178" s="36">
        <v>13500000</v>
      </c>
      <c r="O178" s="36">
        <v>0</v>
      </c>
      <c r="P178" s="36">
        <v>13090905</v>
      </c>
      <c r="Q178" s="36">
        <v>0</v>
      </c>
      <c r="R178" s="36">
        <v>0</v>
      </c>
      <c r="S178" s="36">
        <v>7009080</v>
      </c>
      <c r="T178" s="36"/>
      <c r="U178" s="36"/>
      <c r="V178" s="36"/>
      <c r="W178" s="36">
        <f t="shared" si="7"/>
        <v>33599985</v>
      </c>
      <c r="X178" s="36" t="s">
        <v>43</v>
      </c>
      <c r="Y178" s="49"/>
    </row>
    <row r="179" spans="1:25" x14ac:dyDescent="0.2">
      <c r="A179" s="53"/>
      <c r="B179" s="32" t="s">
        <v>53</v>
      </c>
      <c r="C179" s="33" t="s">
        <v>1180</v>
      </c>
      <c r="D179" s="34" t="s">
        <v>474</v>
      </c>
      <c r="E179" s="55" t="s">
        <v>387</v>
      </c>
      <c r="F179" s="35" t="s">
        <v>550</v>
      </c>
      <c r="G179" s="36">
        <v>48000000</v>
      </c>
      <c r="H179" s="50">
        <f t="shared" si="6"/>
        <v>1</v>
      </c>
      <c r="I179" s="36">
        <v>38400000</v>
      </c>
      <c r="J179" s="36">
        <v>9600000</v>
      </c>
      <c r="K179" s="36">
        <v>0</v>
      </c>
      <c r="L179" s="36">
        <v>0</v>
      </c>
      <c r="M179" s="36">
        <v>0</v>
      </c>
      <c r="N179" s="36">
        <v>0</v>
      </c>
      <c r="O179" s="36">
        <v>0</v>
      </c>
      <c r="P179" s="36">
        <v>16700000</v>
      </c>
      <c r="Q179" s="36">
        <v>0</v>
      </c>
      <c r="R179" s="36">
        <v>0</v>
      </c>
      <c r="S179" s="36">
        <v>21700000</v>
      </c>
      <c r="T179" s="36"/>
      <c r="U179" s="36"/>
      <c r="V179" s="36"/>
      <c r="W179" s="36">
        <f t="shared" si="7"/>
        <v>38400000</v>
      </c>
      <c r="X179" s="36" t="s">
        <v>43</v>
      </c>
      <c r="Y179" s="49"/>
    </row>
    <row r="180" spans="1:25" x14ac:dyDescent="0.2">
      <c r="A180" s="53"/>
      <c r="B180" s="32" t="s">
        <v>53</v>
      </c>
      <c r="C180" s="33" t="s">
        <v>1180</v>
      </c>
      <c r="D180" s="34" t="s">
        <v>458</v>
      </c>
      <c r="E180" s="55" t="s">
        <v>358</v>
      </c>
      <c r="F180" s="35" t="s">
        <v>525</v>
      </c>
      <c r="G180" s="36">
        <v>48000000</v>
      </c>
      <c r="H180" s="50">
        <f t="shared" si="6"/>
        <v>1</v>
      </c>
      <c r="I180" s="36">
        <v>32640000</v>
      </c>
      <c r="J180" s="36">
        <v>15360000</v>
      </c>
      <c r="K180" s="36">
        <v>0</v>
      </c>
      <c r="L180" s="36">
        <v>0</v>
      </c>
      <c r="M180" s="36">
        <v>0</v>
      </c>
      <c r="N180" s="36">
        <v>0</v>
      </c>
      <c r="O180" s="36">
        <v>15000000</v>
      </c>
      <c r="P180" s="36">
        <v>0</v>
      </c>
      <c r="Q180" s="36">
        <v>0</v>
      </c>
      <c r="R180" s="36">
        <v>17640000</v>
      </c>
      <c r="S180" s="36">
        <v>0</v>
      </c>
      <c r="T180" s="36"/>
      <c r="U180" s="36"/>
      <c r="V180" s="36"/>
      <c r="W180" s="36">
        <f t="shared" si="7"/>
        <v>32640000</v>
      </c>
      <c r="X180" s="36" t="s">
        <v>43</v>
      </c>
      <c r="Y180" s="49"/>
    </row>
    <row r="181" spans="1:25" x14ac:dyDescent="0.2">
      <c r="A181" s="53"/>
      <c r="B181" s="32" t="s">
        <v>53</v>
      </c>
      <c r="C181" s="33" t="s">
        <v>1180</v>
      </c>
      <c r="D181" s="34" t="s">
        <v>475</v>
      </c>
      <c r="E181" s="55" t="s">
        <v>388</v>
      </c>
      <c r="F181" s="35" t="s">
        <v>551</v>
      </c>
      <c r="G181" s="36">
        <v>36000000</v>
      </c>
      <c r="H181" s="50">
        <f t="shared" si="6"/>
        <v>0.43930033333333335</v>
      </c>
      <c r="I181" s="36">
        <v>25200000</v>
      </c>
      <c r="J181" s="36">
        <v>10800000</v>
      </c>
      <c r="K181" s="36">
        <v>0</v>
      </c>
      <c r="L181" s="36">
        <v>0</v>
      </c>
      <c r="M181" s="36">
        <v>0</v>
      </c>
      <c r="N181" s="36">
        <v>0</v>
      </c>
      <c r="O181" s="36">
        <v>0</v>
      </c>
      <c r="P181" s="36">
        <v>5014812</v>
      </c>
      <c r="Q181" s="36">
        <v>0</v>
      </c>
      <c r="R181" s="36">
        <v>0</v>
      </c>
      <c r="S181" s="36">
        <v>0</v>
      </c>
      <c r="T181" s="36"/>
      <c r="U181" s="36"/>
      <c r="V181" s="36"/>
      <c r="W181" s="36">
        <f t="shared" si="7"/>
        <v>5014812</v>
      </c>
      <c r="X181" s="36" t="s">
        <v>43</v>
      </c>
      <c r="Y181" s="49"/>
    </row>
    <row r="182" spans="1:25" x14ac:dyDescent="0.2">
      <c r="A182" s="53"/>
      <c r="B182" s="32" t="s">
        <v>53</v>
      </c>
      <c r="C182" s="33" t="s">
        <v>1180</v>
      </c>
      <c r="D182" s="34" t="s">
        <v>476</v>
      </c>
      <c r="E182" s="55" t="s">
        <v>389</v>
      </c>
      <c r="F182" s="35" t="s">
        <v>1323</v>
      </c>
      <c r="G182" s="36">
        <v>48000000</v>
      </c>
      <c r="H182" s="50">
        <f t="shared" si="6"/>
        <v>0.49308333333333332</v>
      </c>
      <c r="I182" s="36">
        <v>33600000</v>
      </c>
      <c r="J182" s="36">
        <v>14400000</v>
      </c>
      <c r="K182" s="36">
        <v>0</v>
      </c>
      <c r="L182" s="36">
        <v>0</v>
      </c>
      <c r="M182" s="36">
        <v>0</v>
      </c>
      <c r="N182" s="36">
        <v>0</v>
      </c>
      <c r="O182" s="36">
        <v>0</v>
      </c>
      <c r="P182" s="36">
        <v>9268000</v>
      </c>
      <c r="Q182" s="36">
        <v>0</v>
      </c>
      <c r="R182" s="36">
        <v>0</v>
      </c>
      <c r="S182" s="36">
        <v>0</v>
      </c>
      <c r="T182" s="36"/>
      <c r="U182" s="36"/>
      <c r="V182" s="36"/>
      <c r="W182" s="36">
        <f t="shared" si="7"/>
        <v>9268000</v>
      </c>
      <c r="X182" s="36" t="s">
        <v>43</v>
      </c>
      <c r="Y182" s="49"/>
    </row>
    <row r="183" spans="1:25" x14ac:dyDescent="0.2">
      <c r="A183" s="53"/>
      <c r="B183" s="32" t="s">
        <v>53</v>
      </c>
      <c r="C183" s="33" t="s">
        <v>1180</v>
      </c>
      <c r="D183" s="34" t="s">
        <v>477</v>
      </c>
      <c r="E183" s="55" t="s">
        <v>390</v>
      </c>
      <c r="F183" s="35" t="s">
        <v>552</v>
      </c>
      <c r="G183" s="36">
        <v>48000000</v>
      </c>
      <c r="H183" s="50">
        <f t="shared" si="6"/>
        <v>0.52500000000000002</v>
      </c>
      <c r="I183" s="36">
        <v>33600000</v>
      </c>
      <c r="J183" s="36">
        <v>14400000</v>
      </c>
      <c r="K183" s="36">
        <v>0</v>
      </c>
      <c r="L183" s="36">
        <v>0</v>
      </c>
      <c r="M183" s="36">
        <v>0</v>
      </c>
      <c r="N183" s="36">
        <v>0</v>
      </c>
      <c r="O183" s="36">
        <v>0</v>
      </c>
      <c r="P183" s="36">
        <v>10800000</v>
      </c>
      <c r="Q183" s="36">
        <v>0</v>
      </c>
      <c r="R183" s="36">
        <v>0</v>
      </c>
      <c r="S183" s="36">
        <v>0</v>
      </c>
      <c r="T183" s="36"/>
      <c r="U183" s="36"/>
      <c r="V183" s="36"/>
      <c r="W183" s="36">
        <f t="shared" si="7"/>
        <v>10800000</v>
      </c>
      <c r="X183" s="36" t="s">
        <v>43</v>
      </c>
      <c r="Y183" s="49"/>
    </row>
    <row r="184" spans="1:25" x14ac:dyDescent="0.2">
      <c r="A184" s="53"/>
      <c r="B184" s="32" t="s">
        <v>53</v>
      </c>
      <c r="C184" s="33" t="s">
        <v>1180</v>
      </c>
      <c r="D184" s="34" t="s">
        <v>433</v>
      </c>
      <c r="E184" s="55" t="s">
        <v>323</v>
      </c>
      <c r="F184" s="35" t="s">
        <v>497</v>
      </c>
      <c r="G184" s="36">
        <v>36000000</v>
      </c>
      <c r="H184" s="50">
        <f t="shared" si="6"/>
        <v>0.79055555555555557</v>
      </c>
      <c r="I184" s="36">
        <v>25200000</v>
      </c>
      <c r="J184" s="36">
        <v>10800000</v>
      </c>
      <c r="K184" s="36">
        <v>0</v>
      </c>
      <c r="L184" s="36">
        <v>0</v>
      </c>
      <c r="M184" s="36">
        <v>0</v>
      </c>
      <c r="N184" s="36">
        <v>9000000</v>
      </c>
      <c r="O184" s="36">
        <v>0</v>
      </c>
      <c r="P184" s="36">
        <v>0</v>
      </c>
      <c r="Q184" s="36">
        <v>8660000</v>
      </c>
      <c r="R184" s="36">
        <v>0</v>
      </c>
      <c r="S184" s="36">
        <v>0</v>
      </c>
      <c r="T184" s="36"/>
      <c r="U184" s="36"/>
      <c r="V184" s="36"/>
      <c r="W184" s="36">
        <f t="shared" si="7"/>
        <v>17660000</v>
      </c>
      <c r="X184" s="36" t="s">
        <v>43</v>
      </c>
      <c r="Y184" s="49"/>
    </row>
    <row r="185" spans="1:25" x14ac:dyDescent="0.2">
      <c r="B185" s="32" t="s">
        <v>53</v>
      </c>
      <c r="C185" s="33" t="s">
        <v>1180</v>
      </c>
      <c r="D185" s="34" t="s">
        <v>1324</v>
      </c>
      <c r="E185" s="55" t="s">
        <v>770</v>
      </c>
      <c r="F185" s="35" t="s">
        <v>1325</v>
      </c>
      <c r="G185" s="36">
        <v>48000000</v>
      </c>
      <c r="H185" s="50">
        <f t="shared" si="6"/>
        <v>0.34166666666666667</v>
      </c>
      <c r="I185" s="36">
        <v>33600000</v>
      </c>
      <c r="J185" s="36"/>
      <c r="K185" s="36">
        <v>0</v>
      </c>
      <c r="L185" s="36">
        <v>0</v>
      </c>
      <c r="M185" s="36">
        <v>0</v>
      </c>
      <c r="N185" s="36">
        <v>0</v>
      </c>
      <c r="O185" s="36">
        <v>0</v>
      </c>
      <c r="P185" s="36">
        <v>0</v>
      </c>
      <c r="Q185" s="36">
        <v>16400000</v>
      </c>
      <c r="R185" s="36">
        <v>0</v>
      </c>
      <c r="S185" s="36">
        <v>0</v>
      </c>
      <c r="T185" s="36"/>
      <c r="U185" s="36"/>
      <c r="V185" s="36"/>
      <c r="W185" s="36">
        <f t="shared" si="7"/>
        <v>16400000</v>
      </c>
      <c r="X185" s="36" t="s">
        <v>43</v>
      </c>
      <c r="Y185" s="49"/>
    </row>
    <row r="186" spans="1:25" x14ac:dyDescent="0.2">
      <c r="B186" s="32" t="s">
        <v>53</v>
      </c>
      <c r="C186" s="33" t="s">
        <v>104</v>
      </c>
      <c r="D186" s="34" t="s">
        <v>1326</v>
      </c>
      <c r="E186" s="55" t="s">
        <v>785</v>
      </c>
      <c r="F186" s="35" t="s">
        <v>1327</v>
      </c>
      <c r="G186" s="36">
        <v>49600000</v>
      </c>
      <c r="H186" s="50">
        <f t="shared" si="6"/>
        <v>0.55000000000000004</v>
      </c>
      <c r="I186" s="36">
        <v>27280000</v>
      </c>
      <c r="J186" s="36"/>
      <c r="K186" s="36">
        <v>0</v>
      </c>
      <c r="L186" s="36">
        <v>0</v>
      </c>
      <c r="M186" s="36">
        <v>0</v>
      </c>
      <c r="N186" s="36">
        <v>0</v>
      </c>
      <c r="O186" s="36">
        <v>0</v>
      </c>
      <c r="P186" s="36">
        <v>0</v>
      </c>
      <c r="Q186" s="36">
        <v>0</v>
      </c>
      <c r="R186" s="36">
        <v>27280000</v>
      </c>
      <c r="S186" s="36">
        <v>0</v>
      </c>
      <c r="T186" s="36"/>
      <c r="U186" s="36"/>
      <c r="V186" s="36"/>
      <c r="W186" s="36">
        <f t="shared" si="7"/>
        <v>27280000</v>
      </c>
      <c r="X186" s="36" t="s">
        <v>43</v>
      </c>
      <c r="Y186" s="49"/>
    </row>
    <row r="187" spans="1:25" x14ac:dyDescent="0.2">
      <c r="A187" s="53"/>
      <c r="B187" s="32" t="s">
        <v>53</v>
      </c>
      <c r="C187" s="33" t="s">
        <v>104</v>
      </c>
      <c r="D187" s="34" t="s">
        <v>137</v>
      </c>
      <c r="E187" s="55" t="s">
        <v>75</v>
      </c>
      <c r="F187" s="35" t="s">
        <v>166</v>
      </c>
      <c r="G187" s="36">
        <v>59520000</v>
      </c>
      <c r="H187" s="50">
        <f t="shared" si="6"/>
        <v>1</v>
      </c>
      <c r="I187" s="36">
        <v>38688000</v>
      </c>
      <c r="J187" s="36">
        <v>20832000</v>
      </c>
      <c r="K187" s="36">
        <v>0</v>
      </c>
      <c r="L187" s="36">
        <v>0</v>
      </c>
      <c r="M187" s="36">
        <v>38688000</v>
      </c>
      <c r="N187" s="36">
        <v>0</v>
      </c>
      <c r="O187" s="36">
        <v>0</v>
      </c>
      <c r="P187" s="36">
        <v>0</v>
      </c>
      <c r="Q187" s="36">
        <v>0</v>
      </c>
      <c r="R187" s="36">
        <v>0</v>
      </c>
      <c r="S187" s="36">
        <v>0</v>
      </c>
      <c r="T187" s="36"/>
      <c r="U187" s="36"/>
      <c r="V187" s="36"/>
      <c r="W187" s="36">
        <f t="shared" si="7"/>
        <v>38688000</v>
      </c>
      <c r="X187" s="36" t="s">
        <v>43</v>
      </c>
      <c r="Y187" s="49"/>
    </row>
    <row r="188" spans="1:25" x14ac:dyDescent="0.2">
      <c r="A188" s="53"/>
      <c r="B188" s="32" t="s">
        <v>53</v>
      </c>
      <c r="C188" s="33" t="s">
        <v>104</v>
      </c>
      <c r="D188" s="34" t="s">
        <v>138</v>
      </c>
      <c r="E188" s="55" t="s">
        <v>76</v>
      </c>
      <c r="F188" s="35" t="s">
        <v>167</v>
      </c>
      <c r="G188" s="36">
        <v>46800000</v>
      </c>
      <c r="H188" s="50">
        <f t="shared" si="6"/>
        <v>1</v>
      </c>
      <c r="I188" s="36">
        <v>25740000</v>
      </c>
      <c r="J188" s="36">
        <v>21060000</v>
      </c>
      <c r="K188" s="36">
        <v>0</v>
      </c>
      <c r="L188" s="36">
        <v>0</v>
      </c>
      <c r="M188" s="36">
        <v>25740000</v>
      </c>
      <c r="N188" s="36">
        <v>0</v>
      </c>
      <c r="O188" s="36">
        <v>0</v>
      </c>
      <c r="P188" s="36">
        <v>0</v>
      </c>
      <c r="Q188" s="36">
        <v>0</v>
      </c>
      <c r="R188" s="36">
        <v>0</v>
      </c>
      <c r="S188" s="36">
        <v>0</v>
      </c>
      <c r="T188" s="36"/>
      <c r="U188" s="36"/>
      <c r="V188" s="36"/>
      <c r="W188" s="36">
        <f t="shared" si="7"/>
        <v>25740000</v>
      </c>
      <c r="X188" s="36" t="s">
        <v>43</v>
      </c>
      <c r="Y188" s="49"/>
    </row>
    <row r="189" spans="1:25" x14ac:dyDescent="0.2">
      <c r="A189" s="53"/>
      <c r="B189" s="32" t="s">
        <v>53</v>
      </c>
      <c r="C189" s="33" t="s">
        <v>104</v>
      </c>
      <c r="D189" s="34" t="s">
        <v>1328</v>
      </c>
      <c r="E189" s="55" t="s">
        <v>324</v>
      </c>
      <c r="F189" s="35" t="s">
        <v>1329</v>
      </c>
      <c r="G189" s="36">
        <v>170164378</v>
      </c>
      <c r="H189" s="50">
        <f t="shared" si="6"/>
        <v>1</v>
      </c>
      <c r="I189" s="36">
        <v>119587381</v>
      </c>
      <c r="J189" s="36">
        <v>51251735</v>
      </c>
      <c r="K189" s="36">
        <v>0</v>
      </c>
      <c r="L189" s="36">
        <v>0</v>
      </c>
      <c r="M189" s="36">
        <v>0</v>
      </c>
      <c r="N189" s="36">
        <v>118912643</v>
      </c>
      <c r="O189" s="36">
        <v>0</v>
      </c>
      <c r="P189" s="36">
        <v>0</v>
      </c>
      <c r="Q189" s="36">
        <v>0</v>
      </c>
      <c r="R189" s="36">
        <v>0</v>
      </c>
      <c r="S189" s="36">
        <v>0</v>
      </c>
      <c r="T189" s="36"/>
      <c r="U189" s="36"/>
      <c r="V189" s="36"/>
      <c r="W189" s="36">
        <f t="shared" si="7"/>
        <v>118912643</v>
      </c>
      <c r="X189" s="36" t="s">
        <v>43</v>
      </c>
      <c r="Y189" s="49"/>
    </row>
    <row r="190" spans="1:25" x14ac:dyDescent="0.2">
      <c r="A190" s="53"/>
      <c r="B190" s="32" t="s">
        <v>53</v>
      </c>
      <c r="C190" s="33" t="s">
        <v>104</v>
      </c>
      <c r="D190" s="34" t="s">
        <v>464</v>
      </c>
      <c r="E190" s="55" t="s">
        <v>391</v>
      </c>
      <c r="F190" s="35" t="s">
        <v>553</v>
      </c>
      <c r="G190" s="36">
        <v>46800000</v>
      </c>
      <c r="H190" s="50">
        <f t="shared" si="6"/>
        <v>1</v>
      </c>
      <c r="I190" s="36">
        <v>25740000</v>
      </c>
      <c r="J190" s="36">
        <v>21060000</v>
      </c>
      <c r="K190" s="36">
        <v>0</v>
      </c>
      <c r="L190" s="36">
        <v>0</v>
      </c>
      <c r="M190" s="36">
        <v>0</v>
      </c>
      <c r="N190" s="36">
        <v>0</v>
      </c>
      <c r="O190" s="36">
        <v>0</v>
      </c>
      <c r="P190" s="36">
        <v>25740000</v>
      </c>
      <c r="Q190" s="36">
        <v>0</v>
      </c>
      <c r="R190" s="36">
        <v>0</v>
      </c>
      <c r="S190" s="36">
        <v>0</v>
      </c>
      <c r="T190" s="36"/>
      <c r="U190" s="36"/>
      <c r="V190" s="36"/>
      <c r="W190" s="36">
        <f t="shared" si="7"/>
        <v>25740000</v>
      </c>
      <c r="X190" s="36" t="s">
        <v>43</v>
      </c>
      <c r="Y190" s="49"/>
    </row>
    <row r="191" spans="1:25" x14ac:dyDescent="0.2">
      <c r="A191" s="53"/>
      <c r="B191" s="32" t="s">
        <v>53</v>
      </c>
      <c r="C191" s="33" t="s">
        <v>104</v>
      </c>
      <c r="D191" s="34" t="s">
        <v>459</v>
      </c>
      <c r="E191" s="55" t="s">
        <v>359</v>
      </c>
      <c r="F191" s="35" t="s">
        <v>1330</v>
      </c>
      <c r="G191" s="36">
        <v>98342637</v>
      </c>
      <c r="H191" s="50">
        <f t="shared" si="6"/>
        <v>1</v>
      </c>
      <c r="I191" s="36">
        <v>59005582</v>
      </c>
      <c r="J191" s="36">
        <v>39337055</v>
      </c>
      <c r="K191" s="36">
        <v>0</v>
      </c>
      <c r="L191" s="36">
        <v>0</v>
      </c>
      <c r="M191" s="36">
        <v>0</v>
      </c>
      <c r="N191" s="36">
        <v>0</v>
      </c>
      <c r="O191" s="36">
        <v>59005582</v>
      </c>
      <c r="P191" s="36">
        <v>0</v>
      </c>
      <c r="Q191" s="36">
        <v>0</v>
      </c>
      <c r="R191" s="36">
        <v>0</v>
      </c>
      <c r="S191" s="36">
        <v>0</v>
      </c>
      <c r="T191" s="36"/>
      <c r="U191" s="36"/>
      <c r="V191" s="36"/>
      <c r="W191" s="36">
        <f t="shared" si="7"/>
        <v>59005582</v>
      </c>
      <c r="X191" s="36" t="s">
        <v>43</v>
      </c>
      <c r="Y191" s="49"/>
    </row>
    <row r="192" spans="1:25" x14ac:dyDescent="0.2">
      <c r="A192" s="53"/>
      <c r="B192" s="32" t="s">
        <v>53</v>
      </c>
      <c r="C192" s="33" t="s">
        <v>104</v>
      </c>
      <c r="D192" s="34" t="s">
        <v>434</v>
      </c>
      <c r="E192" s="55" t="s">
        <v>325</v>
      </c>
      <c r="F192" s="35" t="s">
        <v>498</v>
      </c>
      <c r="G192" s="36">
        <v>62400000</v>
      </c>
      <c r="H192" s="50">
        <f t="shared" si="6"/>
        <v>1</v>
      </c>
      <c r="I192" s="36">
        <v>40560000</v>
      </c>
      <c r="J192" s="36">
        <v>21840000</v>
      </c>
      <c r="K192" s="36">
        <v>0</v>
      </c>
      <c r="L192" s="36">
        <v>0</v>
      </c>
      <c r="M192" s="36">
        <v>0</v>
      </c>
      <c r="N192" s="36">
        <v>40560000</v>
      </c>
      <c r="O192" s="36">
        <v>0</v>
      </c>
      <c r="P192" s="36">
        <v>0</v>
      </c>
      <c r="Q192" s="36">
        <v>0</v>
      </c>
      <c r="R192" s="36">
        <v>0</v>
      </c>
      <c r="S192" s="36">
        <v>0</v>
      </c>
      <c r="T192" s="36"/>
      <c r="U192" s="36"/>
      <c r="V192" s="36"/>
      <c r="W192" s="36">
        <f t="shared" si="7"/>
        <v>40560000</v>
      </c>
      <c r="X192" s="36" t="s">
        <v>43</v>
      </c>
      <c r="Y192" s="49"/>
    </row>
    <row r="193" spans="1:25" x14ac:dyDescent="0.2">
      <c r="B193" s="32" t="s">
        <v>53</v>
      </c>
      <c r="C193" s="33" t="s">
        <v>109</v>
      </c>
      <c r="D193" s="34" t="s">
        <v>230</v>
      </c>
      <c r="E193" s="55" t="s">
        <v>771</v>
      </c>
      <c r="F193" s="35" t="s">
        <v>1331</v>
      </c>
      <c r="G193" s="36">
        <v>23400000</v>
      </c>
      <c r="H193" s="50">
        <f t="shared" si="6"/>
        <v>0.65</v>
      </c>
      <c r="I193" s="36">
        <v>15210000</v>
      </c>
      <c r="J193" s="36"/>
      <c r="K193" s="36">
        <v>0</v>
      </c>
      <c r="L193" s="36">
        <v>0</v>
      </c>
      <c r="M193" s="36">
        <v>0</v>
      </c>
      <c r="N193" s="36">
        <v>0</v>
      </c>
      <c r="O193" s="36">
        <v>0</v>
      </c>
      <c r="P193" s="36">
        <v>0</v>
      </c>
      <c r="Q193" s="36">
        <v>15210000</v>
      </c>
      <c r="R193" s="36">
        <v>0</v>
      </c>
      <c r="S193" s="36">
        <v>0</v>
      </c>
      <c r="T193" s="36"/>
      <c r="U193" s="36"/>
      <c r="V193" s="36"/>
      <c r="W193" s="36">
        <f t="shared" si="7"/>
        <v>15210000</v>
      </c>
      <c r="X193" s="36" t="s">
        <v>43</v>
      </c>
      <c r="Y193" s="49"/>
    </row>
    <row r="194" spans="1:25" x14ac:dyDescent="0.2">
      <c r="B194" s="32" t="s">
        <v>53</v>
      </c>
      <c r="C194" s="33" t="s">
        <v>109</v>
      </c>
      <c r="D194" s="34" t="s">
        <v>956</v>
      </c>
      <c r="E194" s="55" t="s">
        <v>772</v>
      </c>
      <c r="F194" s="35" t="s">
        <v>1332</v>
      </c>
      <c r="G194" s="36">
        <v>134164319</v>
      </c>
      <c r="H194" s="50">
        <f t="shared" si="6"/>
        <v>0.799997188522233</v>
      </c>
      <c r="I194" s="36">
        <v>107331455</v>
      </c>
      <c r="J194" s="36"/>
      <c r="K194" s="36">
        <v>0</v>
      </c>
      <c r="L194" s="36">
        <v>0</v>
      </c>
      <c r="M194" s="36">
        <v>0</v>
      </c>
      <c r="N194" s="36">
        <v>0</v>
      </c>
      <c r="O194" s="36">
        <v>0</v>
      </c>
      <c r="P194" s="36">
        <v>0</v>
      </c>
      <c r="Q194" s="36">
        <v>107331078</v>
      </c>
      <c r="R194" s="36">
        <v>0</v>
      </c>
      <c r="S194" s="36">
        <v>0</v>
      </c>
      <c r="T194" s="36"/>
      <c r="U194" s="36"/>
      <c r="V194" s="36"/>
      <c r="W194" s="36">
        <f t="shared" si="7"/>
        <v>107331078</v>
      </c>
      <c r="X194" s="36" t="s">
        <v>43</v>
      </c>
      <c r="Y194" s="49"/>
    </row>
    <row r="195" spans="1:25" x14ac:dyDescent="0.2">
      <c r="A195" s="53"/>
      <c r="B195" s="32" t="s">
        <v>53</v>
      </c>
      <c r="C195" s="33" t="s">
        <v>109</v>
      </c>
      <c r="D195" s="34" t="s">
        <v>1333</v>
      </c>
      <c r="E195" s="55" t="s">
        <v>326</v>
      </c>
      <c r="F195" s="35" t="s">
        <v>1334</v>
      </c>
      <c r="G195" s="36">
        <v>136901546</v>
      </c>
      <c r="H195" s="50">
        <f t="shared" si="6"/>
        <v>1</v>
      </c>
      <c r="I195" s="36">
        <v>136901546</v>
      </c>
      <c r="J195" s="36">
        <v>0</v>
      </c>
      <c r="K195" s="36">
        <v>0</v>
      </c>
      <c r="L195" s="36">
        <v>0</v>
      </c>
      <c r="M195" s="36">
        <v>0</v>
      </c>
      <c r="N195" s="36">
        <v>136901546</v>
      </c>
      <c r="O195" s="36">
        <v>0</v>
      </c>
      <c r="P195" s="36">
        <v>0</v>
      </c>
      <c r="Q195" s="36">
        <v>0</v>
      </c>
      <c r="R195" s="36">
        <v>0</v>
      </c>
      <c r="S195" s="36">
        <v>0</v>
      </c>
      <c r="T195" s="36"/>
      <c r="U195" s="36"/>
      <c r="V195" s="36"/>
      <c r="W195" s="36">
        <f t="shared" si="7"/>
        <v>136901546</v>
      </c>
      <c r="X195" s="36" t="s">
        <v>43</v>
      </c>
      <c r="Y195" s="49"/>
    </row>
    <row r="196" spans="1:25" x14ac:dyDescent="0.2">
      <c r="A196" s="53"/>
      <c r="B196" s="32" t="s">
        <v>53</v>
      </c>
      <c r="C196" s="33" t="s">
        <v>105</v>
      </c>
      <c r="D196" s="34" t="s">
        <v>1335</v>
      </c>
      <c r="E196" s="55" t="s">
        <v>327</v>
      </c>
      <c r="F196" s="35" t="s">
        <v>1336</v>
      </c>
      <c r="G196" s="36">
        <v>164943944</v>
      </c>
      <c r="H196" s="50">
        <f t="shared" si="6"/>
        <v>1</v>
      </c>
      <c r="I196" s="36">
        <v>52879348</v>
      </c>
      <c r="J196" s="36">
        <v>112368615</v>
      </c>
      <c r="K196" s="36">
        <v>0</v>
      </c>
      <c r="L196" s="36">
        <v>0</v>
      </c>
      <c r="M196" s="36">
        <v>0</v>
      </c>
      <c r="N196" s="36">
        <v>52575329</v>
      </c>
      <c r="O196" s="36">
        <v>0</v>
      </c>
      <c r="P196" s="36">
        <v>0</v>
      </c>
      <c r="Q196" s="36">
        <v>0</v>
      </c>
      <c r="R196" s="36">
        <v>0</v>
      </c>
      <c r="S196" s="36">
        <v>0</v>
      </c>
      <c r="T196" s="36"/>
      <c r="U196" s="36"/>
      <c r="V196" s="36"/>
      <c r="W196" s="36">
        <f t="shared" si="7"/>
        <v>52575329</v>
      </c>
      <c r="X196" s="36" t="s">
        <v>43</v>
      </c>
      <c r="Y196" s="49"/>
    </row>
    <row r="197" spans="1:25" x14ac:dyDescent="0.2">
      <c r="A197" s="53"/>
      <c r="B197" s="32" t="s">
        <v>53</v>
      </c>
      <c r="C197" s="33" t="s">
        <v>105</v>
      </c>
      <c r="D197" s="34" t="s">
        <v>478</v>
      </c>
      <c r="E197" s="55" t="s">
        <v>392</v>
      </c>
      <c r="F197" s="35" t="s">
        <v>1337</v>
      </c>
      <c r="G197" s="36">
        <v>49800000</v>
      </c>
      <c r="H197" s="50">
        <f t="shared" si="6"/>
        <v>0.77341624497991968</v>
      </c>
      <c r="I197" s="36">
        <v>24900000</v>
      </c>
      <c r="J197" s="36">
        <v>24900000</v>
      </c>
      <c r="K197" s="36">
        <v>0</v>
      </c>
      <c r="L197" s="36">
        <v>0</v>
      </c>
      <c r="M197" s="36">
        <v>0</v>
      </c>
      <c r="N197" s="36">
        <v>0</v>
      </c>
      <c r="O197" s="36">
        <v>0</v>
      </c>
      <c r="P197" s="36">
        <v>13616129</v>
      </c>
      <c r="Q197" s="36">
        <v>0</v>
      </c>
      <c r="R197" s="36">
        <v>0</v>
      </c>
      <c r="S197" s="36">
        <v>0</v>
      </c>
      <c r="T197" s="36"/>
      <c r="U197" s="36"/>
      <c r="V197" s="36"/>
      <c r="W197" s="36">
        <f t="shared" si="7"/>
        <v>13616129</v>
      </c>
      <c r="X197" s="36" t="s">
        <v>43</v>
      </c>
      <c r="Y197" s="49"/>
    </row>
    <row r="198" spans="1:25" x14ac:dyDescent="0.2">
      <c r="A198" s="53"/>
      <c r="B198" s="32" t="s">
        <v>53</v>
      </c>
      <c r="C198" s="33" t="s">
        <v>105</v>
      </c>
      <c r="D198" s="34" t="s">
        <v>1338</v>
      </c>
      <c r="E198" s="55" t="s">
        <v>51</v>
      </c>
      <c r="F198" s="35" t="s">
        <v>1339</v>
      </c>
      <c r="G198" s="36">
        <v>62666640</v>
      </c>
      <c r="H198" s="50">
        <f t="shared" si="6"/>
        <v>1</v>
      </c>
      <c r="I198" s="36">
        <v>62666640</v>
      </c>
      <c r="J198" s="36">
        <v>0</v>
      </c>
      <c r="K198" s="36">
        <v>62666640</v>
      </c>
      <c r="L198" s="36">
        <v>0</v>
      </c>
      <c r="M198" s="36">
        <v>0</v>
      </c>
      <c r="N198" s="36">
        <v>0</v>
      </c>
      <c r="O198" s="36">
        <v>0</v>
      </c>
      <c r="P198" s="36">
        <v>0</v>
      </c>
      <c r="Q198" s="36">
        <v>0</v>
      </c>
      <c r="R198" s="36">
        <v>0</v>
      </c>
      <c r="S198" s="36">
        <v>0</v>
      </c>
      <c r="T198" s="36"/>
      <c r="U198" s="36"/>
      <c r="V198" s="36"/>
      <c r="W198" s="36">
        <f t="shared" si="7"/>
        <v>62666640</v>
      </c>
      <c r="X198" s="36" t="s">
        <v>43</v>
      </c>
      <c r="Y198" s="49"/>
    </row>
    <row r="199" spans="1:25" x14ac:dyDescent="0.2">
      <c r="B199" s="32" t="s">
        <v>53</v>
      </c>
      <c r="C199" s="33" t="s">
        <v>105</v>
      </c>
      <c r="D199" s="34" t="s">
        <v>1340</v>
      </c>
      <c r="E199" s="55" t="s">
        <v>773</v>
      </c>
      <c r="F199" s="35" t="s">
        <v>1341</v>
      </c>
      <c r="G199" s="36">
        <v>57750000</v>
      </c>
      <c r="H199" s="50">
        <f t="shared" si="6"/>
        <v>0.41870129870129869</v>
      </c>
      <c r="I199" s="36">
        <v>28875000</v>
      </c>
      <c r="J199" s="36"/>
      <c r="K199" s="36">
        <v>0</v>
      </c>
      <c r="L199" s="36">
        <v>0</v>
      </c>
      <c r="M199" s="36">
        <v>0</v>
      </c>
      <c r="N199" s="36">
        <v>0</v>
      </c>
      <c r="O199" s="36">
        <v>0</v>
      </c>
      <c r="P199" s="36">
        <v>0</v>
      </c>
      <c r="Q199" s="36">
        <v>24180000</v>
      </c>
      <c r="R199" s="36">
        <v>0</v>
      </c>
      <c r="S199" s="36">
        <v>0</v>
      </c>
      <c r="T199" s="36"/>
      <c r="U199" s="36"/>
      <c r="V199" s="36"/>
      <c r="W199" s="36">
        <f t="shared" si="7"/>
        <v>24180000</v>
      </c>
      <c r="X199" s="36" t="s">
        <v>43</v>
      </c>
      <c r="Y199" s="49"/>
    </row>
    <row r="200" spans="1:25" x14ac:dyDescent="0.2">
      <c r="A200" s="53"/>
      <c r="B200" s="32" t="s">
        <v>53</v>
      </c>
      <c r="C200" s="33" t="s">
        <v>105</v>
      </c>
      <c r="D200" s="34" t="s">
        <v>139</v>
      </c>
      <c r="E200" s="55" t="s">
        <v>77</v>
      </c>
      <c r="F200" s="35" t="s">
        <v>168</v>
      </c>
      <c r="G200" s="36">
        <v>65400000</v>
      </c>
      <c r="H200" s="50">
        <f t="shared" si="6"/>
        <v>1</v>
      </c>
      <c r="I200" s="36">
        <v>42510000</v>
      </c>
      <c r="J200" s="36">
        <v>22890000</v>
      </c>
      <c r="K200" s="36">
        <v>0</v>
      </c>
      <c r="L200" s="36">
        <v>0</v>
      </c>
      <c r="M200" s="36">
        <v>22300000</v>
      </c>
      <c r="N200" s="36">
        <v>0</v>
      </c>
      <c r="O200" s="36">
        <v>0</v>
      </c>
      <c r="P200" s="36">
        <v>0</v>
      </c>
      <c r="Q200" s="36">
        <v>20210000</v>
      </c>
      <c r="R200" s="36">
        <v>0</v>
      </c>
      <c r="S200" s="36">
        <v>0</v>
      </c>
      <c r="T200" s="36"/>
      <c r="U200" s="36"/>
      <c r="V200" s="36"/>
      <c r="W200" s="36">
        <f t="shared" si="7"/>
        <v>42510000</v>
      </c>
      <c r="X200" s="36" t="s">
        <v>43</v>
      </c>
      <c r="Y200" s="49"/>
    </row>
    <row r="201" spans="1:25" x14ac:dyDescent="0.2">
      <c r="A201" s="53"/>
      <c r="B201" s="32" t="s">
        <v>53</v>
      </c>
      <c r="C201" s="33" t="s">
        <v>105</v>
      </c>
      <c r="D201" s="34" t="s">
        <v>140</v>
      </c>
      <c r="E201" s="55" t="s">
        <v>78</v>
      </c>
      <c r="F201" s="35" t="s">
        <v>169</v>
      </c>
      <c r="G201" s="36">
        <v>40008000</v>
      </c>
      <c r="H201" s="50">
        <f t="shared" si="6"/>
        <v>1</v>
      </c>
      <c r="I201" s="36">
        <v>30006000</v>
      </c>
      <c r="J201" s="36">
        <v>10002000</v>
      </c>
      <c r="K201" s="36">
        <v>0</v>
      </c>
      <c r="L201" s="36">
        <v>0</v>
      </c>
      <c r="M201" s="36">
        <v>30006000</v>
      </c>
      <c r="N201" s="36">
        <v>0</v>
      </c>
      <c r="O201" s="36">
        <v>0</v>
      </c>
      <c r="P201" s="36">
        <v>0</v>
      </c>
      <c r="Q201" s="36">
        <v>0</v>
      </c>
      <c r="R201" s="36">
        <v>0</v>
      </c>
      <c r="S201" s="36">
        <v>0</v>
      </c>
      <c r="T201" s="36"/>
      <c r="U201" s="36"/>
      <c r="V201" s="36"/>
      <c r="W201" s="36">
        <f t="shared" si="7"/>
        <v>30006000</v>
      </c>
      <c r="X201" s="36" t="s">
        <v>43</v>
      </c>
      <c r="Y201" s="49"/>
    </row>
    <row r="202" spans="1:25" x14ac:dyDescent="0.2">
      <c r="B202" s="32" t="s">
        <v>53</v>
      </c>
      <c r="C202" s="33" t="s">
        <v>105</v>
      </c>
      <c r="D202" s="34" t="s">
        <v>1199</v>
      </c>
      <c r="E202" s="55" t="s">
        <v>795</v>
      </c>
      <c r="F202" s="35" t="s">
        <v>1342</v>
      </c>
      <c r="G202" s="36">
        <v>57452408</v>
      </c>
      <c r="H202" s="50">
        <f t="shared" si="6"/>
        <v>6.9622843310588475E-2</v>
      </c>
      <c r="I202" s="36">
        <v>11490482</v>
      </c>
      <c r="J202" s="36"/>
      <c r="K202" s="36">
        <v>0</v>
      </c>
      <c r="L202" s="36">
        <v>0</v>
      </c>
      <c r="M202" s="36">
        <v>0</v>
      </c>
      <c r="N202" s="36">
        <v>0</v>
      </c>
      <c r="O202" s="36">
        <v>0</v>
      </c>
      <c r="P202" s="36">
        <v>0</v>
      </c>
      <c r="Q202" s="36">
        <v>0</v>
      </c>
      <c r="R202" s="36">
        <v>0</v>
      </c>
      <c r="S202" s="36">
        <v>4000000</v>
      </c>
      <c r="T202" s="36"/>
      <c r="U202" s="36"/>
      <c r="V202" s="36"/>
      <c r="W202" s="36">
        <f t="shared" si="7"/>
        <v>4000000</v>
      </c>
      <c r="X202" s="36" t="s">
        <v>43</v>
      </c>
      <c r="Y202" s="49"/>
    </row>
    <row r="203" spans="1:25" x14ac:dyDescent="0.2">
      <c r="B203" s="32" t="s">
        <v>53</v>
      </c>
      <c r="C203" s="33" t="s">
        <v>105</v>
      </c>
      <c r="D203" s="34" t="s">
        <v>1343</v>
      </c>
      <c r="E203" s="55" t="s">
        <v>774</v>
      </c>
      <c r="F203" s="35" t="s">
        <v>1344</v>
      </c>
      <c r="G203" s="36">
        <v>43800000</v>
      </c>
      <c r="H203" s="50">
        <f t="shared" si="6"/>
        <v>0.41666666666666669</v>
      </c>
      <c r="I203" s="36">
        <v>21900000</v>
      </c>
      <c r="J203" s="36"/>
      <c r="K203" s="36">
        <v>0</v>
      </c>
      <c r="L203" s="36">
        <v>0</v>
      </c>
      <c r="M203" s="36">
        <v>0</v>
      </c>
      <c r="N203" s="36">
        <v>0</v>
      </c>
      <c r="O203" s="36">
        <v>0</v>
      </c>
      <c r="P203" s="36">
        <v>0</v>
      </c>
      <c r="Q203" s="36">
        <v>18250000</v>
      </c>
      <c r="R203" s="36">
        <v>0</v>
      </c>
      <c r="S203" s="36">
        <v>0</v>
      </c>
      <c r="T203" s="36"/>
      <c r="U203" s="36"/>
      <c r="V203" s="36"/>
      <c r="W203" s="36">
        <f t="shared" si="7"/>
        <v>18250000</v>
      </c>
      <c r="X203" s="36" t="s">
        <v>43</v>
      </c>
      <c r="Y203" s="49"/>
    </row>
    <row r="204" spans="1:25" x14ac:dyDescent="0.2">
      <c r="A204" s="53"/>
      <c r="B204" s="32" t="s">
        <v>53</v>
      </c>
      <c r="C204" s="33" t="s">
        <v>105</v>
      </c>
      <c r="D204" s="34" t="s">
        <v>141</v>
      </c>
      <c r="E204" s="55" t="s">
        <v>79</v>
      </c>
      <c r="F204" s="35" t="s">
        <v>1345</v>
      </c>
      <c r="G204" s="36">
        <v>49200000</v>
      </c>
      <c r="H204" s="50">
        <f t="shared" si="6"/>
        <v>1</v>
      </c>
      <c r="I204" s="36">
        <v>34440000</v>
      </c>
      <c r="J204" s="36">
        <v>14760000</v>
      </c>
      <c r="K204" s="36">
        <v>0</v>
      </c>
      <c r="L204" s="36">
        <v>0</v>
      </c>
      <c r="M204" s="36">
        <v>34440000</v>
      </c>
      <c r="N204" s="36">
        <v>0</v>
      </c>
      <c r="O204" s="36">
        <v>0</v>
      </c>
      <c r="P204" s="36">
        <v>0</v>
      </c>
      <c r="Q204" s="36">
        <v>0</v>
      </c>
      <c r="R204" s="36">
        <v>0</v>
      </c>
      <c r="S204" s="36">
        <v>0</v>
      </c>
      <c r="T204" s="36"/>
      <c r="U204" s="36"/>
      <c r="V204" s="36"/>
      <c r="W204" s="36">
        <f t="shared" si="7"/>
        <v>34440000</v>
      </c>
      <c r="X204" s="36" t="s">
        <v>43</v>
      </c>
      <c r="Y204" s="49"/>
    </row>
    <row r="205" spans="1:25" x14ac:dyDescent="0.2">
      <c r="B205" s="32" t="s">
        <v>53</v>
      </c>
      <c r="C205" s="33" t="s">
        <v>117</v>
      </c>
      <c r="D205" s="34" t="s">
        <v>870</v>
      </c>
      <c r="E205" s="55" t="s">
        <v>796</v>
      </c>
      <c r="F205" s="35" t="s">
        <v>1346</v>
      </c>
      <c r="G205" s="36">
        <v>66600000</v>
      </c>
      <c r="H205" s="50">
        <f t="shared" si="6"/>
        <v>0.65</v>
      </c>
      <c r="I205" s="36">
        <v>43290000</v>
      </c>
      <c r="J205" s="36"/>
      <c r="K205" s="36">
        <v>0</v>
      </c>
      <c r="L205" s="36">
        <v>0</v>
      </c>
      <c r="M205" s="36">
        <v>0</v>
      </c>
      <c r="N205" s="36">
        <v>0</v>
      </c>
      <c r="O205" s="36">
        <v>0</v>
      </c>
      <c r="P205" s="36">
        <v>0</v>
      </c>
      <c r="Q205" s="36">
        <v>0</v>
      </c>
      <c r="R205" s="36">
        <v>0</v>
      </c>
      <c r="S205" s="36">
        <v>43290000</v>
      </c>
      <c r="T205" s="36"/>
      <c r="U205" s="36"/>
      <c r="V205" s="36"/>
      <c r="W205" s="36">
        <f t="shared" si="7"/>
        <v>43290000</v>
      </c>
      <c r="X205" s="36" t="s">
        <v>43</v>
      </c>
      <c r="Y205" s="49"/>
    </row>
    <row r="206" spans="1:25" x14ac:dyDescent="0.2">
      <c r="A206" s="53"/>
      <c r="B206" s="32" t="s">
        <v>53</v>
      </c>
      <c r="C206" s="33" t="s">
        <v>117</v>
      </c>
      <c r="D206" s="34" t="s">
        <v>306</v>
      </c>
      <c r="E206" s="55" t="s">
        <v>360</v>
      </c>
      <c r="F206" s="35" t="s">
        <v>526</v>
      </c>
      <c r="G206" s="36">
        <v>30000000</v>
      </c>
      <c r="H206" s="50">
        <f t="shared" si="6"/>
        <v>0.9</v>
      </c>
      <c r="I206" s="36">
        <v>19500000</v>
      </c>
      <c r="J206" s="36">
        <v>10500000</v>
      </c>
      <c r="K206" s="36">
        <v>0</v>
      </c>
      <c r="L206" s="36">
        <v>0</v>
      </c>
      <c r="M206" s="36">
        <v>0</v>
      </c>
      <c r="N206" s="36">
        <v>0</v>
      </c>
      <c r="O206" s="36">
        <v>8000000</v>
      </c>
      <c r="P206" s="36">
        <v>0</v>
      </c>
      <c r="Q206" s="36">
        <v>0</v>
      </c>
      <c r="R206" s="36">
        <v>0</v>
      </c>
      <c r="S206" s="36">
        <v>8500000</v>
      </c>
      <c r="T206" s="36"/>
      <c r="U206" s="36"/>
      <c r="V206" s="36"/>
      <c r="W206" s="36">
        <f t="shared" si="7"/>
        <v>16500000</v>
      </c>
      <c r="X206" s="36" t="s">
        <v>43</v>
      </c>
      <c r="Y206" s="49"/>
    </row>
    <row r="207" spans="1:25" x14ac:dyDescent="0.2">
      <c r="A207" s="53"/>
      <c r="B207" s="32" t="s">
        <v>53</v>
      </c>
      <c r="C207" s="33" t="s">
        <v>117</v>
      </c>
      <c r="D207" s="34" t="s">
        <v>142</v>
      </c>
      <c r="E207" s="55" t="s">
        <v>80</v>
      </c>
      <c r="F207" s="35" t="s">
        <v>1347</v>
      </c>
      <c r="G207" s="36">
        <v>57600000</v>
      </c>
      <c r="H207" s="50">
        <f t="shared" si="6"/>
        <v>1</v>
      </c>
      <c r="I207" s="36">
        <v>8640000</v>
      </c>
      <c r="J207" s="36">
        <v>48960000</v>
      </c>
      <c r="K207" s="36">
        <v>0</v>
      </c>
      <c r="L207" s="36">
        <v>0</v>
      </c>
      <c r="M207" s="36">
        <v>8640000</v>
      </c>
      <c r="N207" s="36">
        <v>0</v>
      </c>
      <c r="O207" s="36">
        <v>0</v>
      </c>
      <c r="P207" s="36">
        <v>0</v>
      </c>
      <c r="Q207" s="36">
        <v>0</v>
      </c>
      <c r="R207" s="36">
        <v>0</v>
      </c>
      <c r="S207" s="36">
        <v>0</v>
      </c>
      <c r="T207" s="36"/>
      <c r="U207" s="36"/>
      <c r="V207" s="36"/>
      <c r="W207" s="36">
        <f t="shared" si="7"/>
        <v>8640000</v>
      </c>
      <c r="X207" s="36" t="s">
        <v>43</v>
      </c>
      <c r="Y207" s="49"/>
    </row>
    <row r="208" spans="1:25" x14ac:dyDescent="0.2">
      <c r="A208" s="53"/>
      <c r="B208" s="32" t="s">
        <v>53</v>
      </c>
      <c r="C208" s="33" t="s">
        <v>117</v>
      </c>
      <c r="D208" s="34" t="s">
        <v>151</v>
      </c>
      <c r="E208" s="55" t="s">
        <v>361</v>
      </c>
      <c r="F208" s="35" t="s">
        <v>1348</v>
      </c>
      <c r="G208" s="36">
        <v>46800000</v>
      </c>
      <c r="H208" s="50">
        <f t="shared" si="6"/>
        <v>0.8867519658119658</v>
      </c>
      <c r="I208" s="36">
        <v>23400000</v>
      </c>
      <c r="J208" s="36">
        <v>23400000</v>
      </c>
      <c r="K208" s="36">
        <v>0</v>
      </c>
      <c r="L208" s="36">
        <v>0</v>
      </c>
      <c r="M208" s="36">
        <v>0</v>
      </c>
      <c r="N208" s="36">
        <v>0</v>
      </c>
      <c r="O208" s="36">
        <v>10999992</v>
      </c>
      <c r="P208" s="36">
        <v>0</v>
      </c>
      <c r="Q208" s="36">
        <v>7100000</v>
      </c>
      <c r="R208" s="36">
        <v>0</v>
      </c>
      <c r="S208" s="36">
        <v>0</v>
      </c>
      <c r="T208" s="36"/>
      <c r="U208" s="36"/>
      <c r="V208" s="36"/>
      <c r="W208" s="36">
        <f t="shared" si="7"/>
        <v>18099992</v>
      </c>
      <c r="X208" s="36" t="s">
        <v>43</v>
      </c>
      <c r="Y208" s="49"/>
    </row>
    <row r="209" spans="1:25" x14ac:dyDescent="0.2">
      <c r="A209" s="53"/>
      <c r="B209" s="32" t="s">
        <v>53</v>
      </c>
      <c r="C209" s="33" t="s">
        <v>117</v>
      </c>
      <c r="D209" s="34" t="s">
        <v>119</v>
      </c>
      <c r="E209" s="55" t="s">
        <v>59</v>
      </c>
      <c r="F209" s="35" t="s">
        <v>1349</v>
      </c>
      <c r="G209" s="36">
        <v>49920000</v>
      </c>
      <c r="H209" s="50">
        <f t="shared" si="6"/>
        <v>1</v>
      </c>
      <c r="I209" s="36">
        <v>32448000</v>
      </c>
      <c r="J209" s="36">
        <v>17472000</v>
      </c>
      <c r="K209" s="36">
        <v>0</v>
      </c>
      <c r="L209" s="36">
        <v>28288000</v>
      </c>
      <c r="M209" s="36">
        <v>0</v>
      </c>
      <c r="N209" s="36">
        <v>0</v>
      </c>
      <c r="O209" s="36">
        <v>0</v>
      </c>
      <c r="P209" s="36">
        <v>0</v>
      </c>
      <c r="Q209" s="36">
        <v>0</v>
      </c>
      <c r="R209" s="36">
        <v>0</v>
      </c>
      <c r="S209" s="36">
        <v>4160000</v>
      </c>
      <c r="T209" s="36"/>
      <c r="U209" s="36"/>
      <c r="V209" s="36"/>
      <c r="W209" s="36">
        <f t="shared" si="7"/>
        <v>32448000</v>
      </c>
      <c r="X209" s="36" t="s">
        <v>43</v>
      </c>
      <c r="Y209" s="49"/>
    </row>
    <row r="210" spans="1:25" x14ac:dyDescent="0.2">
      <c r="A210" s="53"/>
      <c r="B210" s="32" t="s">
        <v>53</v>
      </c>
      <c r="C210" s="33" t="s">
        <v>117</v>
      </c>
      <c r="D210" s="34" t="s">
        <v>143</v>
      </c>
      <c r="E210" s="55" t="s">
        <v>81</v>
      </c>
      <c r="F210" s="35" t="s">
        <v>170</v>
      </c>
      <c r="G210" s="36">
        <v>69600000</v>
      </c>
      <c r="H210" s="50">
        <f t="shared" si="6"/>
        <v>0.91666666666666663</v>
      </c>
      <c r="I210" s="36">
        <v>45240000</v>
      </c>
      <c r="J210" s="36">
        <v>24360000</v>
      </c>
      <c r="K210" s="36">
        <v>0</v>
      </c>
      <c r="L210" s="36">
        <v>0</v>
      </c>
      <c r="M210" s="36">
        <v>39440000</v>
      </c>
      <c r="N210" s="36">
        <v>0</v>
      </c>
      <c r="O210" s="36">
        <v>0</v>
      </c>
      <c r="P210" s="36">
        <v>0</v>
      </c>
      <c r="Q210" s="36">
        <v>0</v>
      </c>
      <c r="R210" s="36">
        <v>0</v>
      </c>
      <c r="S210" s="36">
        <v>0</v>
      </c>
      <c r="T210" s="36"/>
      <c r="U210" s="36"/>
      <c r="V210" s="36"/>
      <c r="W210" s="36">
        <f t="shared" si="7"/>
        <v>39440000</v>
      </c>
      <c r="X210" s="36" t="s">
        <v>43</v>
      </c>
      <c r="Y210" s="49"/>
    </row>
    <row r="211" spans="1:25" x14ac:dyDescent="0.2">
      <c r="B211" s="32" t="s">
        <v>53</v>
      </c>
      <c r="C211" s="33" t="s">
        <v>117</v>
      </c>
      <c r="D211" s="34" t="s">
        <v>435</v>
      </c>
      <c r="E211" s="55" t="s">
        <v>775</v>
      </c>
      <c r="F211" s="35" t="s">
        <v>1350</v>
      </c>
      <c r="G211" s="36">
        <v>282207754</v>
      </c>
      <c r="H211" s="50">
        <f t="shared" si="6"/>
        <v>0.74984921569518603</v>
      </c>
      <c r="I211" s="36">
        <v>211655816</v>
      </c>
      <c r="J211" s="36"/>
      <c r="K211" s="36">
        <v>0</v>
      </c>
      <c r="L211" s="36">
        <v>0</v>
      </c>
      <c r="M211" s="36">
        <v>0</v>
      </c>
      <c r="N211" s="36">
        <v>0</v>
      </c>
      <c r="O211" s="36">
        <v>0</v>
      </c>
      <c r="P211" s="36">
        <v>0</v>
      </c>
      <c r="Q211" s="36">
        <v>211613263</v>
      </c>
      <c r="R211" s="36">
        <v>0</v>
      </c>
      <c r="S211" s="36">
        <v>0</v>
      </c>
      <c r="T211" s="36"/>
      <c r="U211" s="36"/>
      <c r="V211" s="36"/>
      <c r="W211" s="36">
        <f t="shared" si="7"/>
        <v>211613263</v>
      </c>
      <c r="X211" s="36" t="s">
        <v>43</v>
      </c>
      <c r="Y211" s="49"/>
    </row>
    <row r="212" spans="1:25" x14ac:dyDescent="0.2">
      <c r="A212" s="53"/>
      <c r="B212" s="32" t="s">
        <v>53</v>
      </c>
      <c r="C212" s="33" t="s">
        <v>117</v>
      </c>
      <c r="D212" s="34" t="s">
        <v>435</v>
      </c>
      <c r="E212" s="55" t="s">
        <v>328</v>
      </c>
      <c r="F212" s="35" t="s">
        <v>499</v>
      </c>
      <c r="G212" s="36">
        <v>36000000</v>
      </c>
      <c r="H212" s="50">
        <f t="shared" si="6"/>
        <v>1</v>
      </c>
      <c r="I212" s="36">
        <v>18000000</v>
      </c>
      <c r="J212" s="36">
        <v>18000000</v>
      </c>
      <c r="K212" s="36">
        <v>0</v>
      </c>
      <c r="L212" s="36">
        <v>0</v>
      </c>
      <c r="M212" s="36">
        <v>0</v>
      </c>
      <c r="N212" s="36">
        <v>15000000</v>
      </c>
      <c r="O212" s="36">
        <v>0</v>
      </c>
      <c r="P212" s="36">
        <v>0</v>
      </c>
      <c r="Q212" s="36">
        <v>0</v>
      </c>
      <c r="R212" s="36">
        <v>0</v>
      </c>
      <c r="S212" s="36">
        <v>3000000</v>
      </c>
      <c r="T212" s="36"/>
      <c r="U212" s="36"/>
      <c r="V212" s="36"/>
      <c r="W212" s="36">
        <f t="shared" si="7"/>
        <v>18000000</v>
      </c>
      <c r="X212" s="36" t="s">
        <v>43</v>
      </c>
      <c r="Y212" s="49"/>
    </row>
    <row r="213" spans="1:25" x14ac:dyDescent="0.2">
      <c r="B213" s="32" t="s">
        <v>53</v>
      </c>
      <c r="C213" s="33" t="s">
        <v>117</v>
      </c>
      <c r="D213" s="34" t="s">
        <v>221</v>
      </c>
      <c r="E213" s="55" t="s">
        <v>786</v>
      </c>
      <c r="F213" s="35" t="s">
        <v>1351</v>
      </c>
      <c r="G213" s="36">
        <v>167022301</v>
      </c>
      <c r="H213" s="50">
        <f t="shared" si="6"/>
        <v>0.79991272542700753</v>
      </c>
      <c r="I213" s="36">
        <v>133617841</v>
      </c>
      <c r="J213" s="36"/>
      <c r="K213" s="36">
        <v>0</v>
      </c>
      <c r="L213" s="36">
        <v>0</v>
      </c>
      <c r="M213" s="36">
        <v>0</v>
      </c>
      <c r="N213" s="36">
        <v>0</v>
      </c>
      <c r="O213" s="36">
        <v>0</v>
      </c>
      <c r="P213" s="36">
        <v>0</v>
      </c>
      <c r="Q213" s="36">
        <v>0</v>
      </c>
      <c r="R213" s="36">
        <v>133603264</v>
      </c>
      <c r="S213" s="36">
        <v>0</v>
      </c>
      <c r="T213" s="36"/>
      <c r="U213" s="36"/>
      <c r="V213" s="36"/>
      <c r="W213" s="36">
        <f t="shared" si="7"/>
        <v>133603264</v>
      </c>
      <c r="X213" s="36" t="s">
        <v>43</v>
      </c>
      <c r="Y213" s="49"/>
    </row>
    <row r="214" spans="1:25" x14ac:dyDescent="0.2">
      <c r="B214" s="32" t="s">
        <v>53</v>
      </c>
      <c r="C214" s="33" t="s">
        <v>117</v>
      </c>
      <c r="D214" s="34" t="s">
        <v>221</v>
      </c>
      <c r="E214" s="55" t="s">
        <v>787</v>
      </c>
      <c r="F214" s="35" t="s">
        <v>1352</v>
      </c>
      <c r="G214" s="36">
        <v>66000000</v>
      </c>
      <c r="H214" s="50">
        <f t="shared" si="6"/>
        <v>0.41666666666666669</v>
      </c>
      <c r="I214" s="36">
        <v>33000000</v>
      </c>
      <c r="J214" s="36"/>
      <c r="K214" s="36">
        <v>0</v>
      </c>
      <c r="L214" s="36">
        <v>0</v>
      </c>
      <c r="M214" s="36">
        <v>0</v>
      </c>
      <c r="N214" s="36">
        <v>0</v>
      </c>
      <c r="O214" s="36">
        <v>0</v>
      </c>
      <c r="P214" s="36">
        <v>0</v>
      </c>
      <c r="Q214" s="36">
        <v>0</v>
      </c>
      <c r="R214" s="36">
        <v>27500000</v>
      </c>
      <c r="S214" s="36">
        <v>0</v>
      </c>
      <c r="T214" s="36"/>
      <c r="U214" s="36"/>
      <c r="V214" s="36"/>
      <c r="W214" s="36">
        <f t="shared" si="7"/>
        <v>27500000</v>
      </c>
      <c r="X214" s="36" t="s">
        <v>43</v>
      </c>
      <c r="Y214" s="49"/>
    </row>
    <row r="215" spans="1:25" x14ac:dyDescent="0.2">
      <c r="A215" s="53"/>
      <c r="B215" s="32" t="s">
        <v>53</v>
      </c>
      <c r="C215" s="33" t="s">
        <v>117</v>
      </c>
      <c r="D215" s="34" t="s">
        <v>144</v>
      </c>
      <c r="E215" s="55" t="s">
        <v>82</v>
      </c>
      <c r="F215" s="35" t="s">
        <v>1353</v>
      </c>
      <c r="G215" s="36">
        <v>39600000</v>
      </c>
      <c r="H215" s="50">
        <f t="shared" si="6"/>
        <v>1</v>
      </c>
      <c r="I215" s="36">
        <v>19800000</v>
      </c>
      <c r="J215" s="36">
        <v>19800000</v>
      </c>
      <c r="K215" s="36">
        <v>0</v>
      </c>
      <c r="L215" s="36">
        <v>0</v>
      </c>
      <c r="M215" s="36">
        <v>16500000</v>
      </c>
      <c r="N215" s="36">
        <v>0</v>
      </c>
      <c r="O215" s="36">
        <v>0</v>
      </c>
      <c r="P215" s="36">
        <v>0</v>
      </c>
      <c r="Q215" s="36">
        <v>0</v>
      </c>
      <c r="R215" s="36">
        <v>0</v>
      </c>
      <c r="S215" s="36">
        <v>3300000</v>
      </c>
      <c r="T215" s="36"/>
      <c r="U215" s="36"/>
      <c r="V215" s="36"/>
      <c r="W215" s="36">
        <f t="shared" si="7"/>
        <v>19800000</v>
      </c>
      <c r="X215" s="36" t="s">
        <v>43</v>
      </c>
      <c r="Y215" s="49"/>
    </row>
    <row r="216" spans="1:25" x14ac:dyDescent="0.2">
      <c r="A216" s="53"/>
      <c r="B216" s="32" t="s">
        <v>53</v>
      </c>
      <c r="C216" s="33" t="s">
        <v>117</v>
      </c>
      <c r="D216" s="34" t="s">
        <v>1354</v>
      </c>
      <c r="E216" s="55" t="s">
        <v>83</v>
      </c>
      <c r="F216" s="35" t="s">
        <v>1355</v>
      </c>
      <c r="G216" s="36">
        <v>65520000</v>
      </c>
      <c r="H216" s="50">
        <f t="shared" si="6"/>
        <v>1</v>
      </c>
      <c r="I216" s="36">
        <v>32760000</v>
      </c>
      <c r="J216" s="36">
        <v>32760000</v>
      </c>
      <c r="K216" s="36">
        <v>0</v>
      </c>
      <c r="L216" s="36">
        <v>0</v>
      </c>
      <c r="M216" s="36">
        <v>27300000</v>
      </c>
      <c r="N216" s="36">
        <v>0</v>
      </c>
      <c r="O216" s="36">
        <v>0</v>
      </c>
      <c r="P216" s="36">
        <v>0</v>
      </c>
      <c r="Q216" s="36">
        <v>0</v>
      </c>
      <c r="R216" s="36">
        <v>5460000</v>
      </c>
      <c r="S216" s="36">
        <v>0</v>
      </c>
      <c r="T216" s="36"/>
      <c r="U216" s="36"/>
      <c r="V216" s="36"/>
      <c r="W216" s="36">
        <f t="shared" si="7"/>
        <v>32760000</v>
      </c>
      <c r="X216" s="36" t="s">
        <v>43</v>
      </c>
      <c r="Y216" s="49"/>
    </row>
    <row r="217" spans="1:25" x14ac:dyDescent="0.2">
      <c r="A217" s="53"/>
      <c r="B217" s="32" t="s">
        <v>53</v>
      </c>
      <c r="C217" s="33" t="s">
        <v>117</v>
      </c>
      <c r="D217" s="34" t="s">
        <v>1211</v>
      </c>
      <c r="E217" s="55" t="s">
        <v>84</v>
      </c>
      <c r="F217" s="35" t="s">
        <v>1356</v>
      </c>
      <c r="G217" s="36">
        <v>190439326</v>
      </c>
      <c r="H217" s="50">
        <f t="shared" si="6"/>
        <v>0.81999970426276347</v>
      </c>
      <c r="I217" s="36">
        <v>171395393</v>
      </c>
      <c r="J217" s="36">
        <v>19043933</v>
      </c>
      <c r="K217" s="36">
        <v>0</v>
      </c>
      <c r="L217" s="36">
        <v>0</v>
      </c>
      <c r="M217" s="36">
        <v>137116258</v>
      </c>
      <c r="N217" s="36">
        <v>0</v>
      </c>
      <c r="O217" s="36">
        <v>0</v>
      </c>
      <c r="P217" s="36">
        <v>0</v>
      </c>
      <c r="Q217" s="36">
        <v>0</v>
      </c>
      <c r="R217" s="36">
        <v>0</v>
      </c>
      <c r="S217" s="36">
        <v>0</v>
      </c>
      <c r="T217" s="36"/>
      <c r="U217" s="36"/>
      <c r="V217" s="36"/>
      <c r="W217" s="36">
        <f t="shared" si="7"/>
        <v>137116258</v>
      </c>
      <c r="X217" s="36" t="s">
        <v>43</v>
      </c>
      <c r="Y217" s="49"/>
    </row>
    <row r="218" spans="1:25" x14ac:dyDescent="0.2">
      <c r="A218" s="53"/>
      <c r="B218" s="32" t="s">
        <v>53</v>
      </c>
      <c r="C218" s="33" t="s">
        <v>117</v>
      </c>
      <c r="D218" s="34" t="s">
        <v>1211</v>
      </c>
      <c r="E218" s="55" t="s">
        <v>60</v>
      </c>
      <c r="F218" s="35" t="s">
        <v>1357</v>
      </c>
      <c r="G218" s="36">
        <v>141205235</v>
      </c>
      <c r="H218" s="50">
        <f t="shared" si="6"/>
        <v>0.99999379626399831</v>
      </c>
      <c r="I218" s="36">
        <v>112964188</v>
      </c>
      <c r="J218" s="36">
        <v>28241047</v>
      </c>
      <c r="K218" s="36">
        <v>0</v>
      </c>
      <c r="L218" s="36">
        <v>90370650</v>
      </c>
      <c r="M218" s="36">
        <v>0</v>
      </c>
      <c r="N218" s="36">
        <v>0</v>
      </c>
      <c r="O218" s="36">
        <v>22592662</v>
      </c>
      <c r="P218" s="36">
        <v>0</v>
      </c>
      <c r="Q218" s="36">
        <v>0</v>
      </c>
      <c r="R218" s="36">
        <v>0</v>
      </c>
      <c r="S218" s="36">
        <v>0</v>
      </c>
      <c r="T218" s="36"/>
      <c r="U218" s="36"/>
      <c r="V218" s="36"/>
      <c r="W218" s="36">
        <f t="shared" si="7"/>
        <v>112963312</v>
      </c>
      <c r="X218" s="36" t="s">
        <v>43</v>
      </c>
      <c r="Y218" s="49"/>
    </row>
    <row r="219" spans="1:25" x14ac:dyDescent="0.2">
      <c r="A219" s="53"/>
      <c r="B219" s="32" t="s">
        <v>53</v>
      </c>
      <c r="C219" s="33" t="s">
        <v>117</v>
      </c>
      <c r="D219" s="34" t="s">
        <v>1358</v>
      </c>
      <c r="E219" s="55" t="s">
        <v>61</v>
      </c>
      <c r="F219" s="35" t="s">
        <v>1359</v>
      </c>
      <c r="G219" s="36">
        <v>80651803</v>
      </c>
      <c r="H219" s="50">
        <f t="shared" si="6"/>
        <v>0.6993024074117723</v>
      </c>
      <c r="I219" s="36">
        <v>64521442</v>
      </c>
      <c r="J219" s="36">
        <v>16130361</v>
      </c>
      <c r="K219" s="36">
        <v>0</v>
      </c>
      <c r="L219" s="36">
        <v>31269639</v>
      </c>
      <c r="M219" s="36">
        <v>0</v>
      </c>
      <c r="N219" s="36">
        <v>0</v>
      </c>
      <c r="O219" s="36">
        <v>0</v>
      </c>
      <c r="P219" s="36">
        <v>0</v>
      </c>
      <c r="Q219" s="36">
        <v>0</v>
      </c>
      <c r="R219" s="36">
        <v>0</v>
      </c>
      <c r="S219" s="36">
        <v>9000000</v>
      </c>
      <c r="T219" s="36"/>
      <c r="U219" s="36"/>
      <c r="V219" s="36"/>
      <c r="W219" s="36">
        <f t="shared" si="7"/>
        <v>40269639</v>
      </c>
      <c r="X219" s="36" t="s">
        <v>43</v>
      </c>
      <c r="Y219" s="49"/>
    </row>
    <row r="220" spans="1:25" x14ac:dyDescent="0.2">
      <c r="A220" s="53"/>
      <c r="B220" s="32" t="s">
        <v>53</v>
      </c>
      <c r="C220" s="33" t="s">
        <v>126</v>
      </c>
      <c r="D220" s="34" t="s">
        <v>479</v>
      </c>
      <c r="E220" s="55" t="s">
        <v>393</v>
      </c>
      <c r="F220" s="35" t="s">
        <v>554</v>
      </c>
      <c r="G220" s="36">
        <v>49500000</v>
      </c>
      <c r="H220" s="50">
        <f t="shared" ref="H220:H283" si="8">(J220+W220)/G220</f>
        <v>1</v>
      </c>
      <c r="I220" s="36">
        <v>24750000</v>
      </c>
      <c r="J220" s="36">
        <v>24750000</v>
      </c>
      <c r="K220" s="36">
        <v>0</v>
      </c>
      <c r="L220" s="36">
        <v>0</v>
      </c>
      <c r="M220" s="36">
        <v>0</v>
      </c>
      <c r="N220" s="36">
        <v>0</v>
      </c>
      <c r="O220" s="36">
        <v>0</v>
      </c>
      <c r="P220" s="36">
        <v>7950000</v>
      </c>
      <c r="Q220" s="36">
        <v>16800000</v>
      </c>
      <c r="R220" s="36">
        <v>0</v>
      </c>
      <c r="S220" s="36">
        <v>0</v>
      </c>
      <c r="T220" s="36"/>
      <c r="U220" s="36"/>
      <c r="V220" s="36"/>
      <c r="W220" s="36">
        <f t="shared" ref="W220:W283" si="9">SUM(K220:V220)</f>
        <v>24750000</v>
      </c>
      <c r="X220" s="36" t="s">
        <v>43</v>
      </c>
      <c r="Y220" s="49"/>
    </row>
    <row r="221" spans="1:25" x14ac:dyDescent="0.2">
      <c r="A221" s="53"/>
      <c r="B221" s="32" t="s">
        <v>53</v>
      </c>
      <c r="C221" s="33" t="s">
        <v>126</v>
      </c>
      <c r="D221" s="34" t="s">
        <v>216</v>
      </c>
      <c r="E221" s="55" t="s">
        <v>329</v>
      </c>
      <c r="F221" s="35" t="s">
        <v>500</v>
      </c>
      <c r="G221" s="36">
        <v>49800000</v>
      </c>
      <c r="H221" s="50">
        <f t="shared" si="8"/>
        <v>1</v>
      </c>
      <c r="I221" s="36">
        <v>24900000</v>
      </c>
      <c r="J221" s="36">
        <v>24900000</v>
      </c>
      <c r="K221" s="36">
        <v>0</v>
      </c>
      <c r="L221" s="36">
        <v>0</v>
      </c>
      <c r="M221" s="36">
        <v>0</v>
      </c>
      <c r="N221" s="36">
        <v>24900000</v>
      </c>
      <c r="O221" s="36">
        <v>0</v>
      </c>
      <c r="P221" s="36">
        <v>0</v>
      </c>
      <c r="Q221" s="36">
        <v>0</v>
      </c>
      <c r="R221" s="36">
        <v>0</v>
      </c>
      <c r="S221" s="36">
        <v>0</v>
      </c>
      <c r="T221" s="36"/>
      <c r="U221" s="36"/>
      <c r="V221" s="36"/>
      <c r="W221" s="36">
        <f t="shared" si="9"/>
        <v>24900000</v>
      </c>
      <c r="X221" s="36" t="s">
        <v>43</v>
      </c>
      <c r="Y221" s="49"/>
    </row>
    <row r="222" spans="1:25" x14ac:dyDescent="0.2">
      <c r="B222" s="32" t="s">
        <v>53</v>
      </c>
      <c r="C222" s="33" t="s">
        <v>126</v>
      </c>
      <c r="D222" s="34" t="s">
        <v>480</v>
      </c>
      <c r="E222" s="55" t="s">
        <v>776</v>
      </c>
      <c r="F222" s="35" t="s">
        <v>1360</v>
      </c>
      <c r="G222" s="36">
        <v>39659912</v>
      </c>
      <c r="H222" s="50">
        <f t="shared" si="8"/>
        <v>0.49999475540944216</v>
      </c>
      <c r="I222" s="36">
        <v>19829748</v>
      </c>
      <c r="J222" s="36"/>
      <c r="K222" s="36">
        <v>0</v>
      </c>
      <c r="L222" s="36">
        <v>0</v>
      </c>
      <c r="M222" s="36">
        <v>0</v>
      </c>
      <c r="N222" s="36">
        <v>0</v>
      </c>
      <c r="O222" s="36">
        <v>0</v>
      </c>
      <c r="P222" s="36">
        <v>0</v>
      </c>
      <c r="Q222" s="36">
        <v>19829748</v>
      </c>
      <c r="R222" s="36">
        <v>0</v>
      </c>
      <c r="S222" s="36">
        <v>0</v>
      </c>
      <c r="T222" s="36"/>
      <c r="U222" s="36"/>
      <c r="V222" s="36"/>
      <c r="W222" s="36">
        <f t="shared" si="9"/>
        <v>19829748</v>
      </c>
      <c r="X222" s="36" t="s">
        <v>43</v>
      </c>
      <c r="Y222" s="49"/>
    </row>
    <row r="223" spans="1:25" x14ac:dyDescent="0.2">
      <c r="A223" s="53"/>
      <c r="B223" s="32" t="s">
        <v>53</v>
      </c>
      <c r="C223" s="33" t="s">
        <v>126</v>
      </c>
      <c r="D223" s="34" t="s">
        <v>480</v>
      </c>
      <c r="E223" s="55" t="s">
        <v>394</v>
      </c>
      <c r="F223" s="35" t="s">
        <v>555</v>
      </c>
      <c r="G223" s="36">
        <v>40800000</v>
      </c>
      <c r="H223" s="50">
        <f t="shared" si="8"/>
        <v>0.91666666666666663</v>
      </c>
      <c r="I223" s="36">
        <v>20400000</v>
      </c>
      <c r="J223" s="36">
        <v>20400000</v>
      </c>
      <c r="K223" s="36">
        <v>0</v>
      </c>
      <c r="L223" s="36">
        <v>0</v>
      </c>
      <c r="M223" s="36">
        <v>0</v>
      </c>
      <c r="N223" s="36">
        <v>0</v>
      </c>
      <c r="O223" s="36">
        <v>0</v>
      </c>
      <c r="P223" s="36">
        <v>17000000</v>
      </c>
      <c r="Q223" s="36">
        <v>0</v>
      </c>
      <c r="R223" s="36">
        <v>0</v>
      </c>
      <c r="S223" s="36">
        <v>0</v>
      </c>
      <c r="T223" s="36"/>
      <c r="U223" s="36"/>
      <c r="V223" s="36"/>
      <c r="W223" s="36">
        <f t="shared" si="9"/>
        <v>17000000</v>
      </c>
      <c r="X223" s="36" t="s">
        <v>43</v>
      </c>
      <c r="Y223" s="49"/>
    </row>
    <row r="224" spans="1:25" x14ac:dyDescent="0.2">
      <c r="A224" s="53"/>
      <c r="B224" s="32" t="s">
        <v>53</v>
      </c>
      <c r="C224" s="33" t="s">
        <v>126</v>
      </c>
      <c r="D224" s="34" t="s">
        <v>436</v>
      </c>
      <c r="E224" s="55" t="s">
        <v>330</v>
      </c>
      <c r="F224" s="35" t="s">
        <v>1361</v>
      </c>
      <c r="G224" s="36">
        <v>223147842</v>
      </c>
      <c r="H224" s="50">
        <f t="shared" si="8"/>
        <v>0.95000000044813337</v>
      </c>
      <c r="I224" s="36">
        <v>178518274</v>
      </c>
      <c r="J224" s="36">
        <v>44629568</v>
      </c>
      <c r="K224" s="36">
        <v>0</v>
      </c>
      <c r="L224" s="36">
        <v>0</v>
      </c>
      <c r="M224" s="36">
        <v>0</v>
      </c>
      <c r="N224" s="36">
        <v>133888706</v>
      </c>
      <c r="O224" s="36">
        <v>0</v>
      </c>
      <c r="P224" s="36">
        <v>0</v>
      </c>
      <c r="Q224" s="36">
        <v>33472176</v>
      </c>
      <c r="R224" s="36">
        <v>0</v>
      </c>
      <c r="S224" s="36">
        <v>0</v>
      </c>
      <c r="T224" s="36"/>
      <c r="U224" s="36"/>
      <c r="V224" s="36"/>
      <c r="W224" s="36">
        <f t="shared" si="9"/>
        <v>167360882</v>
      </c>
      <c r="X224" s="36" t="s">
        <v>43</v>
      </c>
      <c r="Y224" s="49"/>
    </row>
    <row r="225" spans="1:25" x14ac:dyDescent="0.2">
      <c r="A225" s="53"/>
      <c r="B225" s="32" t="s">
        <v>53</v>
      </c>
      <c r="C225" s="33" t="s">
        <v>126</v>
      </c>
      <c r="D225" s="34" t="s">
        <v>428</v>
      </c>
      <c r="E225" s="55" t="s">
        <v>395</v>
      </c>
      <c r="F225" s="35" t="s">
        <v>1362</v>
      </c>
      <c r="G225" s="36">
        <v>45077509</v>
      </c>
      <c r="H225" s="50">
        <f t="shared" si="8"/>
        <v>0.89215333526970175</v>
      </c>
      <c r="I225" s="36">
        <v>36062007</v>
      </c>
      <c r="J225" s="36">
        <v>9015502</v>
      </c>
      <c r="K225" s="36">
        <v>0</v>
      </c>
      <c r="L225" s="36">
        <v>0</v>
      </c>
      <c r="M225" s="36">
        <v>0</v>
      </c>
      <c r="N225" s="36">
        <v>0</v>
      </c>
      <c r="O225" s="36">
        <v>0</v>
      </c>
      <c r="P225" s="36">
        <v>31200548</v>
      </c>
      <c r="Q225" s="36">
        <v>0</v>
      </c>
      <c r="R225" s="36">
        <v>0</v>
      </c>
      <c r="S225" s="36">
        <v>0</v>
      </c>
      <c r="T225" s="36"/>
      <c r="U225" s="36"/>
      <c r="V225" s="36"/>
      <c r="W225" s="36">
        <f t="shared" si="9"/>
        <v>31200548</v>
      </c>
      <c r="X225" s="36" t="s">
        <v>43</v>
      </c>
      <c r="Y225" s="49"/>
    </row>
    <row r="226" spans="1:25" x14ac:dyDescent="0.2">
      <c r="B226" s="32" t="s">
        <v>53</v>
      </c>
      <c r="C226" s="33" t="s">
        <v>126</v>
      </c>
      <c r="D226" s="34" t="s">
        <v>425</v>
      </c>
      <c r="E226" s="55" t="s">
        <v>777</v>
      </c>
      <c r="F226" s="35" t="s">
        <v>1363</v>
      </c>
      <c r="G226" s="36">
        <v>144174748</v>
      </c>
      <c r="H226" s="50">
        <f t="shared" si="8"/>
        <v>0.79999999722558901</v>
      </c>
      <c r="I226" s="36">
        <v>115339798</v>
      </c>
      <c r="J226" s="36"/>
      <c r="K226" s="36">
        <v>0</v>
      </c>
      <c r="L226" s="36">
        <v>0</v>
      </c>
      <c r="M226" s="36">
        <v>0</v>
      </c>
      <c r="N226" s="36">
        <v>0</v>
      </c>
      <c r="O226" s="36">
        <v>0</v>
      </c>
      <c r="P226" s="36">
        <v>0</v>
      </c>
      <c r="Q226" s="36">
        <v>115339798</v>
      </c>
      <c r="R226" s="36">
        <v>0</v>
      </c>
      <c r="S226" s="36">
        <v>0</v>
      </c>
      <c r="T226" s="36"/>
      <c r="U226" s="36"/>
      <c r="V226" s="36"/>
      <c r="W226" s="36">
        <f t="shared" si="9"/>
        <v>115339798</v>
      </c>
      <c r="X226" s="36" t="s">
        <v>43</v>
      </c>
      <c r="Y226" s="49"/>
    </row>
    <row r="227" spans="1:25" x14ac:dyDescent="0.2">
      <c r="B227" s="32" t="s">
        <v>53</v>
      </c>
      <c r="C227" s="33" t="s">
        <v>126</v>
      </c>
      <c r="D227" s="34" t="s">
        <v>638</v>
      </c>
      <c r="E227" s="55" t="s">
        <v>778</v>
      </c>
      <c r="F227" s="35" t="s">
        <v>1364</v>
      </c>
      <c r="G227" s="36">
        <v>229867173</v>
      </c>
      <c r="H227" s="50">
        <f t="shared" si="8"/>
        <v>0.74999999673724616</v>
      </c>
      <c r="I227" s="36">
        <v>183893738</v>
      </c>
      <c r="J227" s="36"/>
      <c r="K227" s="36">
        <v>0</v>
      </c>
      <c r="L227" s="36">
        <v>0</v>
      </c>
      <c r="M227" s="36">
        <v>0</v>
      </c>
      <c r="N227" s="36">
        <v>0</v>
      </c>
      <c r="O227" s="36">
        <v>0</v>
      </c>
      <c r="P227" s="36">
        <v>0</v>
      </c>
      <c r="Q227" s="36">
        <v>172400379</v>
      </c>
      <c r="R227" s="36">
        <v>0</v>
      </c>
      <c r="S227" s="36">
        <v>0</v>
      </c>
      <c r="T227" s="36"/>
      <c r="U227" s="36"/>
      <c r="V227" s="36"/>
      <c r="W227" s="36">
        <f t="shared" si="9"/>
        <v>172400379</v>
      </c>
      <c r="X227" s="36" t="s">
        <v>43</v>
      </c>
      <c r="Y227" s="49"/>
    </row>
    <row r="228" spans="1:25" x14ac:dyDescent="0.2">
      <c r="A228" s="53"/>
      <c r="B228" s="32" t="s">
        <v>53</v>
      </c>
      <c r="C228" s="33" t="s">
        <v>126</v>
      </c>
      <c r="D228" s="34" t="s">
        <v>1365</v>
      </c>
      <c r="E228" s="55" t="s">
        <v>62</v>
      </c>
      <c r="F228" s="35" t="s">
        <v>1366</v>
      </c>
      <c r="G228" s="36">
        <v>195295648</v>
      </c>
      <c r="H228" s="50">
        <f t="shared" si="8"/>
        <v>0.99662359091586106</v>
      </c>
      <c r="I228" s="36">
        <v>156236518</v>
      </c>
      <c r="J228" s="36">
        <v>39059130</v>
      </c>
      <c r="K228" s="36">
        <v>0</v>
      </c>
      <c r="L228" s="36">
        <v>100000000</v>
      </c>
      <c r="M228" s="36">
        <v>0</v>
      </c>
      <c r="N228" s="36">
        <v>0</v>
      </c>
      <c r="O228" s="36">
        <v>27788560</v>
      </c>
      <c r="P228" s="36">
        <v>0</v>
      </c>
      <c r="Q228" s="36">
        <v>0</v>
      </c>
      <c r="R228" s="36">
        <v>27788560</v>
      </c>
      <c r="S228" s="36">
        <v>0</v>
      </c>
      <c r="T228" s="36"/>
      <c r="U228" s="36"/>
      <c r="V228" s="36"/>
      <c r="W228" s="36">
        <f t="shared" si="9"/>
        <v>155577120</v>
      </c>
      <c r="X228" s="36" t="s">
        <v>43</v>
      </c>
      <c r="Y228" s="49"/>
    </row>
    <row r="229" spans="1:25" x14ac:dyDescent="0.2">
      <c r="B229" s="32" t="s">
        <v>53</v>
      </c>
      <c r="C229" s="33" t="s">
        <v>126</v>
      </c>
      <c r="D229" s="34" t="s">
        <v>1367</v>
      </c>
      <c r="E229" s="55" t="s">
        <v>788</v>
      </c>
      <c r="F229" s="35" t="s">
        <v>1368</v>
      </c>
      <c r="G229" s="36">
        <v>51264000</v>
      </c>
      <c r="H229" s="50">
        <f t="shared" si="8"/>
        <v>0.55000000000000004</v>
      </c>
      <c r="I229" s="36">
        <v>33321600</v>
      </c>
      <c r="J229" s="36"/>
      <c r="K229" s="36">
        <v>0</v>
      </c>
      <c r="L229" s="36">
        <v>0</v>
      </c>
      <c r="M229" s="36">
        <v>0</v>
      </c>
      <c r="N229" s="36">
        <v>0</v>
      </c>
      <c r="O229" s="36">
        <v>0</v>
      </c>
      <c r="P229" s="36">
        <v>0</v>
      </c>
      <c r="Q229" s="36">
        <v>0</v>
      </c>
      <c r="R229" s="36">
        <v>28195200</v>
      </c>
      <c r="S229" s="36">
        <v>0</v>
      </c>
      <c r="T229" s="36"/>
      <c r="U229" s="36"/>
      <c r="V229" s="36"/>
      <c r="W229" s="36">
        <f t="shared" si="9"/>
        <v>28195200</v>
      </c>
      <c r="X229" s="36" t="s">
        <v>43</v>
      </c>
      <c r="Y229" s="49"/>
    </row>
    <row r="230" spans="1:25" x14ac:dyDescent="0.2">
      <c r="A230" s="53"/>
      <c r="B230" s="32" t="s">
        <v>53</v>
      </c>
      <c r="C230" s="33" t="s">
        <v>117</v>
      </c>
      <c r="D230" s="34" t="s">
        <v>1369</v>
      </c>
      <c r="E230" s="55" t="s">
        <v>331</v>
      </c>
      <c r="F230" s="35" t="s">
        <v>501</v>
      </c>
      <c r="G230" s="36">
        <v>82800000</v>
      </c>
      <c r="H230" s="50">
        <f t="shared" si="8"/>
        <v>0.91666666666666663</v>
      </c>
      <c r="I230" s="36">
        <v>53820000</v>
      </c>
      <c r="J230" s="36">
        <v>28980000</v>
      </c>
      <c r="K230" s="36">
        <v>0</v>
      </c>
      <c r="L230" s="36">
        <v>0</v>
      </c>
      <c r="M230" s="36">
        <v>0</v>
      </c>
      <c r="N230" s="36">
        <v>46920000</v>
      </c>
      <c r="O230" s="36">
        <v>0</v>
      </c>
      <c r="P230" s="36">
        <v>0</v>
      </c>
      <c r="Q230" s="36">
        <v>0</v>
      </c>
      <c r="R230" s="36">
        <v>0</v>
      </c>
      <c r="S230" s="36">
        <v>0</v>
      </c>
      <c r="T230" s="36"/>
      <c r="U230" s="36"/>
      <c r="V230" s="36"/>
      <c r="W230" s="36">
        <f t="shared" si="9"/>
        <v>46920000</v>
      </c>
      <c r="X230" s="36" t="s">
        <v>43</v>
      </c>
      <c r="Y230" s="49"/>
    </row>
    <row r="231" spans="1:25" x14ac:dyDescent="0.2">
      <c r="A231" s="53"/>
      <c r="B231" s="32" t="s">
        <v>53</v>
      </c>
      <c r="C231" s="33" t="s">
        <v>111</v>
      </c>
      <c r="D231" s="34" t="s">
        <v>437</v>
      </c>
      <c r="E231" s="55" t="s">
        <v>332</v>
      </c>
      <c r="F231" s="35" t="s">
        <v>502</v>
      </c>
      <c r="G231" s="36">
        <v>76500000</v>
      </c>
      <c r="H231" s="50">
        <f t="shared" si="8"/>
        <v>1</v>
      </c>
      <c r="I231" s="36">
        <v>45000000</v>
      </c>
      <c r="J231" s="36">
        <v>31500000</v>
      </c>
      <c r="K231" s="36">
        <v>0</v>
      </c>
      <c r="L231" s="36">
        <v>0</v>
      </c>
      <c r="M231" s="36">
        <v>0</v>
      </c>
      <c r="N231" s="36">
        <v>41250000</v>
      </c>
      <c r="O231" s="36">
        <v>0</v>
      </c>
      <c r="P231" s="36">
        <v>0</v>
      </c>
      <c r="Q231" s="36">
        <v>0</v>
      </c>
      <c r="R231" s="36">
        <v>3750000</v>
      </c>
      <c r="S231" s="36">
        <v>0</v>
      </c>
      <c r="T231" s="36"/>
      <c r="U231" s="36"/>
      <c r="V231" s="36"/>
      <c r="W231" s="36">
        <f t="shared" si="9"/>
        <v>45000000</v>
      </c>
      <c r="X231" s="36" t="s">
        <v>43</v>
      </c>
      <c r="Y231" s="49"/>
    </row>
    <row r="232" spans="1:25" x14ac:dyDescent="0.2">
      <c r="A232" s="53"/>
      <c r="B232" s="32" t="s">
        <v>53</v>
      </c>
      <c r="C232" s="33" t="s">
        <v>111</v>
      </c>
      <c r="D232" s="34" t="s">
        <v>314</v>
      </c>
      <c r="E232" s="55" t="s">
        <v>396</v>
      </c>
      <c r="F232" s="35" t="s">
        <v>556</v>
      </c>
      <c r="G232" s="36">
        <v>57600000</v>
      </c>
      <c r="H232" s="50">
        <f t="shared" si="8"/>
        <v>0.89583333333333337</v>
      </c>
      <c r="I232" s="36">
        <v>37440000</v>
      </c>
      <c r="J232" s="36">
        <v>20160000</v>
      </c>
      <c r="K232" s="36">
        <v>0</v>
      </c>
      <c r="L232" s="36">
        <v>0</v>
      </c>
      <c r="M232" s="36">
        <v>0</v>
      </c>
      <c r="N232" s="36">
        <v>0</v>
      </c>
      <c r="O232" s="36">
        <v>0</v>
      </c>
      <c r="P232" s="36">
        <v>23160000</v>
      </c>
      <c r="Q232" s="36">
        <v>0</v>
      </c>
      <c r="R232" s="36">
        <v>0</v>
      </c>
      <c r="S232" s="36">
        <v>8280000</v>
      </c>
      <c r="T232" s="36"/>
      <c r="U232" s="36"/>
      <c r="V232" s="36"/>
      <c r="W232" s="36">
        <f t="shared" si="9"/>
        <v>31440000</v>
      </c>
      <c r="X232" s="36" t="s">
        <v>43</v>
      </c>
      <c r="Y232" s="49"/>
    </row>
    <row r="233" spans="1:25" x14ac:dyDescent="0.2">
      <c r="A233" s="53"/>
      <c r="B233" s="32" t="s">
        <v>53</v>
      </c>
      <c r="C233" s="33" t="s">
        <v>111</v>
      </c>
      <c r="D233" s="34" t="s">
        <v>438</v>
      </c>
      <c r="E233" s="55" t="s">
        <v>397</v>
      </c>
      <c r="F233" s="35" t="s">
        <v>1370</v>
      </c>
      <c r="G233" s="36">
        <v>145656900</v>
      </c>
      <c r="H233" s="50">
        <f t="shared" si="8"/>
        <v>0.99337425140861846</v>
      </c>
      <c r="I233" s="36">
        <v>101959830</v>
      </c>
      <c r="J233" s="36">
        <v>43697070</v>
      </c>
      <c r="K233" s="36">
        <v>0</v>
      </c>
      <c r="L233" s="36">
        <v>0</v>
      </c>
      <c r="M233" s="36">
        <v>0</v>
      </c>
      <c r="N233" s="36">
        <v>0</v>
      </c>
      <c r="O233" s="36">
        <v>0</v>
      </c>
      <c r="P233" s="36">
        <v>100994744</v>
      </c>
      <c r="Q233" s="36">
        <v>0</v>
      </c>
      <c r="R233" s="36">
        <v>0</v>
      </c>
      <c r="S233" s="36">
        <v>0</v>
      </c>
      <c r="T233" s="36"/>
      <c r="U233" s="36"/>
      <c r="V233" s="36"/>
      <c r="W233" s="36">
        <f t="shared" si="9"/>
        <v>100994744</v>
      </c>
      <c r="X233" s="36" t="s">
        <v>43</v>
      </c>
      <c r="Y233" s="49"/>
    </row>
    <row r="234" spans="1:25" x14ac:dyDescent="0.2">
      <c r="A234" s="53"/>
      <c r="B234" s="32" t="s">
        <v>53</v>
      </c>
      <c r="C234" s="33" t="s">
        <v>111</v>
      </c>
      <c r="D234" s="34" t="s">
        <v>438</v>
      </c>
      <c r="E234" s="55" t="s">
        <v>333</v>
      </c>
      <c r="F234" s="35" t="s">
        <v>503</v>
      </c>
      <c r="G234" s="36">
        <v>69000000</v>
      </c>
      <c r="H234" s="50">
        <f t="shared" si="8"/>
        <v>0.75217391304347825</v>
      </c>
      <c r="I234" s="36">
        <v>48300000</v>
      </c>
      <c r="J234" s="36">
        <v>20700000</v>
      </c>
      <c r="K234" s="36">
        <v>0</v>
      </c>
      <c r="L234" s="36">
        <v>0</v>
      </c>
      <c r="M234" s="36">
        <v>0</v>
      </c>
      <c r="N234" s="36">
        <v>31200000</v>
      </c>
      <c r="O234" s="36">
        <v>0</v>
      </c>
      <c r="P234" s="36">
        <v>0</v>
      </c>
      <c r="Q234" s="36">
        <v>0</v>
      </c>
      <c r="R234" s="36">
        <v>0</v>
      </c>
      <c r="S234" s="36">
        <v>0</v>
      </c>
      <c r="T234" s="36"/>
      <c r="U234" s="36"/>
      <c r="V234" s="36"/>
      <c r="W234" s="36">
        <f t="shared" si="9"/>
        <v>31200000</v>
      </c>
      <c r="X234" s="36" t="s">
        <v>43</v>
      </c>
      <c r="Y234" s="49"/>
    </row>
    <row r="235" spans="1:25" x14ac:dyDescent="0.2">
      <c r="A235" s="53"/>
      <c r="B235" s="32" t="s">
        <v>53</v>
      </c>
      <c r="C235" s="33" t="s">
        <v>111</v>
      </c>
      <c r="D235" s="34" t="s">
        <v>439</v>
      </c>
      <c r="E235" s="55" t="s">
        <v>334</v>
      </c>
      <c r="F235" s="35" t="s">
        <v>1371</v>
      </c>
      <c r="G235" s="36">
        <v>139185477</v>
      </c>
      <c r="H235" s="50">
        <f t="shared" si="8"/>
        <v>0.99937941082746728</v>
      </c>
      <c r="I235" s="36">
        <v>97429834</v>
      </c>
      <c r="J235" s="36">
        <v>41755643</v>
      </c>
      <c r="K235" s="36">
        <v>0</v>
      </c>
      <c r="L235" s="36">
        <v>0</v>
      </c>
      <c r="M235" s="36">
        <v>0</v>
      </c>
      <c r="N235" s="36">
        <v>77874766</v>
      </c>
      <c r="O235" s="36">
        <v>0</v>
      </c>
      <c r="P235" s="36">
        <v>0</v>
      </c>
      <c r="Q235" s="36">
        <v>19468691</v>
      </c>
      <c r="R235" s="36">
        <v>0</v>
      </c>
      <c r="S235" s="36">
        <v>0</v>
      </c>
      <c r="T235" s="36"/>
      <c r="U235" s="36"/>
      <c r="V235" s="36"/>
      <c r="W235" s="36">
        <f t="shared" si="9"/>
        <v>97343457</v>
      </c>
      <c r="X235" s="36" t="s">
        <v>43</v>
      </c>
      <c r="Y235" s="49"/>
    </row>
    <row r="236" spans="1:25" x14ac:dyDescent="0.2">
      <c r="A236" s="53"/>
      <c r="B236" s="32" t="s">
        <v>53</v>
      </c>
      <c r="C236" s="33" t="s">
        <v>111</v>
      </c>
      <c r="D236" s="34" t="s">
        <v>439</v>
      </c>
      <c r="E236" s="55" t="s">
        <v>362</v>
      </c>
      <c r="F236" s="35" t="s">
        <v>1372</v>
      </c>
      <c r="G236" s="36">
        <v>149543306</v>
      </c>
      <c r="H236" s="50">
        <f t="shared" si="8"/>
        <v>0.80889180689906637</v>
      </c>
      <c r="I236" s="36">
        <v>104680314</v>
      </c>
      <c r="J236" s="36">
        <v>44862992</v>
      </c>
      <c r="K236" s="36">
        <v>0</v>
      </c>
      <c r="L236" s="36">
        <v>0</v>
      </c>
      <c r="M236" s="36">
        <v>0</v>
      </c>
      <c r="N236" s="36">
        <v>0</v>
      </c>
      <c r="O236" s="36">
        <v>76101363</v>
      </c>
      <c r="P236" s="36">
        <v>0</v>
      </c>
      <c r="Q236" s="36">
        <v>0</v>
      </c>
      <c r="R236" s="36">
        <v>0</v>
      </c>
      <c r="S236" s="36">
        <v>0</v>
      </c>
      <c r="T236" s="36"/>
      <c r="U236" s="36"/>
      <c r="V236" s="36"/>
      <c r="W236" s="36">
        <f t="shared" si="9"/>
        <v>76101363</v>
      </c>
      <c r="X236" s="36" t="s">
        <v>43</v>
      </c>
      <c r="Y236" s="49"/>
    </row>
    <row r="237" spans="1:25" x14ac:dyDescent="0.2">
      <c r="A237" s="53"/>
      <c r="B237" s="32" t="s">
        <v>53</v>
      </c>
      <c r="C237" s="33" t="s">
        <v>111</v>
      </c>
      <c r="D237" s="34" t="s">
        <v>481</v>
      </c>
      <c r="E237" s="55" t="s">
        <v>398</v>
      </c>
      <c r="F237" s="35" t="s">
        <v>557</v>
      </c>
      <c r="G237" s="36">
        <v>35000000</v>
      </c>
      <c r="H237" s="50">
        <f t="shared" si="8"/>
        <v>0.71142857142857141</v>
      </c>
      <c r="I237" s="36">
        <v>21000000</v>
      </c>
      <c r="J237" s="36">
        <v>14000000</v>
      </c>
      <c r="K237" s="36">
        <v>0</v>
      </c>
      <c r="L237" s="36">
        <v>0</v>
      </c>
      <c r="M237" s="36">
        <v>0</v>
      </c>
      <c r="N237" s="36">
        <v>0</v>
      </c>
      <c r="O237" s="36">
        <v>0</v>
      </c>
      <c r="P237" s="36">
        <v>10900000</v>
      </c>
      <c r="Q237" s="36">
        <v>0</v>
      </c>
      <c r="R237" s="36">
        <v>0</v>
      </c>
      <c r="S237" s="36">
        <v>0</v>
      </c>
      <c r="T237" s="36"/>
      <c r="U237" s="36"/>
      <c r="V237" s="36"/>
      <c r="W237" s="36">
        <f t="shared" si="9"/>
        <v>10900000</v>
      </c>
      <c r="X237" s="36" t="s">
        <v>43</v>
      </c>
      <c r="Y237" s="49"/>
    </row>
    <row r="238" spans="1:25" x14ac:dyDescent="0.2">
      <c r="B238" s="32" t="s">
        <v>53</v>
      </c>
      <c r="C238" s="33" t="s">
        <v>111</v>
      </c>
      <c r="D238" s="34" t="s">
        <v>1227</v>
      </c>
      <c r="E238" s="55" t="s">
        <v>779</v>
      </c>
      <c r="F238" s="35" t="s">
        <v>1373</v>
      </c>
      <c r="G238" s="36">
        <v>89328733</v>
      </c>
      <c r="H238" s="50">
        <f t="shared" si="8"/>
        <v>0.64527363216939393</v>
      </c>
      <c r="I238" s="36">
        <v>62530113</v>
      </c>
      <c r="J238" s="36"/>
      <c r="K238" s="36">
        <v>0</v>
      </c>
      <c r="L238" s="36">
        <v>0</v>
      </c>
      <c r="M238" s="36">
        <v>0</v>
      </c>
      <c r="N238" s="36">
        <v>0</v>
      </c>
      <c r="O238" s="36">
        <v>0</v>
      </c>
      <c r="P238" s="36">
        <v>0</v>
      </c>
      <c r="Q238" s="36">
        <v>57641476</v>
      </c>
      <c r="R238" s="36">
        <v>0</v>
      </c>
      <c r="S238" s="36">
        <v>0</v>
      </c>
      <c r="T238" s="36"/>
      <c r="U238" s="36"/>
      <c r="V238" s="36"/>
      <c r="W238" s="36">
        <f t="shared" si="9"/>
        <v>57641476</v>
      </c>
      <c r="X238" s="36" t="s">
        <v>43</v>
      </c>
      <c r="Y238" s="49"/>
    </row>
    <row r="239" spans="1:25" x14ac:dyDescent="0.2">
      <c r="A239" s="53"/>
      <c r="B239" s="32" t="s">
        <v>53</v>
      </c>
      <c r="C239" s="33" t="s">
        <v>111</v>
      </c>
      <c r="D239" s="34" t="s">
        <v>1227</v>
      </c>
      <c r="E239" s="55" t="s">
        <v>335</v>
      </c>
      <c r="F239" s="35" t="s">
        <v>1374</v>
      </c>
      <c r="G239" s="36">
        <v>152596024</v>
      </c>
      <c r="H239" s="50">
        <f t="shared" si="8"/>
        <v>0.82347584626451342</v>
      </c>
      <c r="I239" s="36">
        <v>106817217</v>
      </c>
      <c r="J239" s="36">
        <v>45778807</v>
      </c>
      <c r="K239" s="36">
        <v>0</v>
      </c>
      <c r="L239" s="36">
        <v>0</v>
      </c>
      <c r="M239" s="36">
        <v>0</v>
      </c>
      <c r="N239" s="36">
        <v>79880333</v>
      </c>
      <c r="O239" s="36">
        <v>0</v>
      </c>
      <c r="P239" s="36">
        <v>0</v>
      </c>
      <c r="Q239" s="36">
        <v>0</v>
      </c>
      <c r="R239" s="36">
        <v>0</v>
      </c>
      <c r="S239" s="36">
        <v>0</v>
      </c>
      <c r="T239" s="36"/>
      <c r="U239" s="36"/>
      <c r="V239" s="36"/>
      <c r="W239" s="36">
        <f t="shared" si="9"/>
        <v>79880333</v>
      </c>
      <c r="X239" s="36" t="s">
        <v>43</v>
      </c>
      <c r="Y239" s="49"/>
    </row>
    <row r="240" spans="1:25" x14ac:dyDescent="0.2">
      <c r="A240" s="53"/>
      <c r="B240" s="32" t="s">
        <v>53</v>
      </c>
      <c r="C240" s="33" t="s">
        <v>111</v>
      </c>
      <c r="D240" s="34" t="s">
        <v>1227</v>
      </c>
      <c r="E240" s="55" t="s">
        <v>336</v>
      </c>
      <c r="F240" s="35" t="s">
        <v>1375</v>
      </c>
      <c r="G240" s="36">
        <v>130948250</v>
      </c>
      <c r="H240" s="50">
        <f t="shared" si="8"/>
        <v>0.96917660984396503</v>
      </c>
      <c r="I240" s="36">
        <v>91663775</v>
      </c>
      <c r="J240" s="36">
        <v>39284475</v>
      </c>
      <c r="K240" s="36">
        <v>0</v>
      </c>
      <c r="L240" s="36">
        <v>0</v>
      </c>
      <c r="M240" s="36">
        <v>0</v>
      </c>
      <c r="N240" s="36">
        <v>70102005</v>
      </c>
      <c r="O240" s="36">
        <v>0</v>
      </c>
      <c r="P240" s="36">
        <v>17525501</v>
      </c>
      <c r="Q240" s="36">
        <v>0</v>
      </c>
      <c r="R240" s="36">
        <v>0</v>
      </c>
      <c r="S240" s="36">
        <v>0</v>
      </c>
      <c r="T240" s="36"/>
      <c r="U240" s="36"/>
      <c r="V240" s="36"/>
      <c r="W240" s="36">
        <f t="shared" si="9"/>
        <v>87627506</v>
      </c>
      <c r="X240" s="36" t="s">
        <v>43</v>
      </c>
      <c r="Y240" s="49"/>
    </row>
    <row r="241" spans="1:25" x14ac:dyDescent="0.2">
      <c r="A241" s="53"/>
      <c r="B241" s="32" t="s">
        <v>53</v>
      </c>
      <c r="C241" s="33" t="s">
        <v>111</v>
      </c>
      <c r="D241" s="34" t="s">
        <v>145</v>
      </c>
      <c r="E241" s="55" t="s">
        <v>85</v>
      </c>
      <c r="F241" s="35" t="s">
        <v>1376</v>
      </c>
      <c r="G241" s="36">
        <v>181785545</v>
      </c>
      <c r="H241" s="50">
        <f t="shared" si="8"/>
        <v>0.90002755169559823</v>
      </c>
      <c r="I241" s="36">
        <v>127249881</v>
      </c>
      <c r="J241" s="36">
        <v>54535664</v>
      </c>
      <c r="K241" s="36">
        <v>0</v>
      </c>
      <c r="L241" s="36">
        <v>0</v>
      </c>
      <c r="M241" s="36">
        <v>87261068</v>
      </c>
      <c r="N241" s="36">
        <v>0</v>
      </c>
      <c r="O241" s="36">
        <v>0</v>
      </c>
      <c r="P241" s="36">
        <v>21815267</v>
      </c>
      <c r="Q241" s="36">
        <v>0</v>
      </c>
      <c r="R241" s="36">
        <v>0</v>
      </c>
      <c r="S241" s="36">
        <v>0</v>
      </c>
      <c r="T241" s="36"/>
      <c r="U241" s="36"/>
      <c r="V241" s="36"/>
      <c r="W241" s="36">
        <f t="shared" si="9"/>
        <v>109076335</v>
      </c>
      <c r="X241" s="36" t="s">
        <v>43</v>
      </c>
      <c r="Y241" s="49"/>
    </row>
    <row r="242" spans="1:25" x14ac:dyDescent="0.2">
      <c r="A242" s="53"/>
      <c r="B242" s="32" t="s">
        <v>53</v>
      </c>
      <c r="C242" s="33" t="s">
        <v>111</v>
      </c>
      <c r="D242" s="34" t="s">
        <v>145</v>
      </c>
      <c r="E242" s="55" t="s">
        <v>337</v>
      </c>
      <c r="F242" s="35" t="s">
        <v>504</v>
      </c>
      <c r="G242" s="36">
        <v>75000000</v>
      </c>
      <c r="H242" s="50">
        <f t="shared" si="8"/>
        <v>1</v>
      </c>
      <c r="I242" s="36">
        <v>45000000</v>
      </c>
      <c r="J242" s="36">
        <v>30000000</v>
      </c>
      <c r="K242" s="36">
        <v>0</v>
      </c>
      <c r="L242" s="36">
        <v>0</v>
      </c>
      <c r="M242" s="36">
        <v>0</v>
      </c>
      <c r="N242" s="36">
        <v>30000000</v>
      </c>
      <c r="O242" s="36">
        <v>0</v>
      </c>
      <c r="P242" s="36">
        <v>0</v>
      </c>
      <c r="Q242" s="36">
        <v>0</v>
      </c>
      <c r="R242" s="36">
        <v>15000000</v>
      </c>
      <c r="S242" s="36">
        <v>0</v>
      </c>
      <c r="T242" s="36"/>
      <c r="U242" s="36"/>
      <c r="V242" s="36"/>
      <c r="W242" s="36">
        <f t="shared" si="9"/>
        <v>45000000</v>
      </c>
      <c r="X242" s="36" t="s">
        <v>43</v>
      </c>
      <c r="Y242" s="49"/>
    </row>
    <row r="243" spans="1:25" x14ac:dyDescent="0.2">
      <c r="A243" s="53"/>
      <c r="B243" s="32" t="s">
        <v>53</v>
      </c>
      <c r="C243" s="33" t="s">
        <v>111</v>
      </c>
      <c r="D243" s="34" t="s">
        <v>1126</v>
      </c>
      <c r="E243" s="55" t="s">
        <v>399</v>
      </c>
      <c r="F243" s="35" t="s">
        <v>1377</v>
      </c>
      <c r="G243" s="36">
        <v>221617626</v>
      </c>
      <c r="H243" s="50">
        <f t="shared" si="8"/>
        <v>0.99044800705517888</v>
      </c>
      <c r="I243" s="36">
        <v>155132338</v>
      </c>
      <c r="J243" s="36">
        <v>66485288</v>
      </c>
      <c r="K243" s="36">
        <v>0</v>
      </c>
      <c r="L243" s="36">
        <v>0</v>
      </c>
      <c r="M243" s="36">
        <v>0</v>
      </c>
      <c r="N243" s="36">
        <v>0</v>
      </c>
      <c r="O243" s="36">
        <v>0</v>
      </c>
      <c r="P243" s="36">
        <v>153015448</v>
      </c>
      <c r="Q243" s="36">
        <v>0</v>
      </c>
      <c r="R243" s="36">
        <v>0</v>
      </c>
      <c r="S243" s="36">
        <v>0</v>
      </c>
      <c r="T243" s="36"/>
      <c r="U243" s="36"/>
      <c r="V243" s="36"/>
      <c r="W243" s="36">
        <f t="shared" si="9"/>
        <v>153015448</v>
      </c>
      <c r="X243" s="36" t="s">
        <v>43</v>
      </c>
      <c r="Y243" s="49"/>
    </row>
    <row r="244" spans="1:25" x14ac:dyDescent="0.2">
      <c r="A244" s="53"/>
      <c r="B244" s="32" t="s">
        <v>53</v>
      </c>
      <c r="C244" s="33" t="s">
        <v>111</v>
      </c>
      <c r="D244" s="34" t="s">
        <v>1126</v>
      </c>
      <c r="E244" s="55" t="s">
        <v>63</v>
      </c>
      <c r="F244" s="35" t="s">
        <v>1378</v>
      </c>
      <c r="G244" s="36">
        <v>67200000</v>
      </c>
      <c r="H244" s="50">
        <f t="shared" si="8"/>
        <v>0.87</v>
      </c>
      <c r="I244" s="36">
        <v>43680000</v>
      </c>
      <c r="J244" s="36">
        <v>23520000</v>
      </c>
      <c r="K244" s="36">
        <v>0</v>
      </c>
      <c r="L244" s="36">
        <v>34944000</v>
      </c>
      <c r="M244" s="36">
        <v>0</v>
      </c>
      <c r="N244" s="36">
        <v>0</v>
      </c>
      <c r="O244" s="36">
        <v>0</v>
      </c>
      <c r="P244" s="36">
        <v>0</v>
      </c>
      <c r="Q244" s="36">
        <v>0</v>
      </c>
      <c r="R244" s="36">
        <v>0</v>
      </c>
      <c r="S244" s="36">
        <v>0</v>
      </c>
      <c r="T244" s="36"/>
      <c r="U244" s="36"/>
      <c r="V244" s="36"/>
      <c r="W244" s="36">
        <f t="shared" si="9"/>
        <v>34944000</v>
      </c>
      <c r="X244" s="36" t="s">
        <v>43</v>
      </c>
      <c r="Y244" s="49"/>
    </row>
    <row r="245" spans="1:25" x14ac:dyDescent="0.2">
      <c r="A245" s="53"/>
      <c r="B245" s="32" t="s">
        <v>53</v>
      </c>
      <c r="C245" s="33" t="s">
        <v>111</v>
      </c>
      <c r="D245" s="34" t="s">
        <v>1379</v>
      </c>
      <c r="E245" s="55" t="s">
        <v>400</v>
      </c>
      <c r="F245" s="35" t="s">
        <v>1380</v>
      </c>
      <c r="G245" s="36">
        <v>165000000</v>
      </c>
      <c r="H245" s="50">
        <f t="shared" si="8"/>
        <v>0.95623627878787876</v>
      </c>
      <c r="I245" s="36">
        <v>115500000</v>
      </c>
      <c r="J245" s="36">
        <v>49500000</v>
      </c>
      <c r="K245" s="36">
        <v>0</v>
      </c>
      <c r="L245" s="36">
        <v>0</v>
      </c>
      <c r="M245" s="36">
        <v>0</v>
      </c>
      <c r="N245" s="36">
        <v>0</v>
      </c>
      <c r="O245" s="36">
        <v>0</v>
      </c>
      <c r="P245" s="36">
        <v>108278986</v>
      </c>
      <c r="Q245" s="36">
        <v>0</v>
      </c>
      <c r="R245" s="36">
        <v>0</v>
      </c>
      <c r="S245" s="36">
        <v>0</v>
      </c>
      <c r="T245" s="36"/>
      <c r="U245" s="36"/>
      <c r="V245" s="36"/>
      <c r="W245" s="36">
        <f t="shared" si="9"/>
        <v>108278986</v>
      </c>
      <c r="X245" s="36" t="s">
        <v>43</v>
      </c>
      <c r="Y245" s="49"/>
    </row>
    <row r="246" spans="1:25" x14ac:dyDescent="0.2">
      <c r="A246" s="53"/>
      <c r="B246" s="32" t="s">
        <v>53</v>
      </c>
      <c r="C246" s="33" t="s">
        <v>111</v>
      </c>
      <c r="D246" s="34" t="s">
        <v>1231</v>
      </c>
      <c r="E246" s="55" t="s">
        <v>86</v>
      </c>
      <c r="F246" s="35" t="s">
        <v>1381</v>
      </c>
      <c r="G246" s="36">
        <v>60000000</v>
      </c>
      <c r="H246" s="50">
        <f t="shared" si="8"/>
        <v>1</v>
      </c>
      <c r="I246" s="36">
        <v>30000000</v>
      </c>
      <c r="J246" s="36">
        <v>30000000</v>
      </c>
      <c r="K246" s="36">
        <v>0</v>
      </c>
      <c r="L246" s="36">
        <v>0</v>
      </c>
      <c r="M246" s="36">
        <v>24000000</v>
      </c>
      <c r="N246" s="36">
        <v>0</v>
      </c>
      <c r="O246" s="36">
        <v>0</v>
      </c>
      <c r="P246" s="36">
        <v>0</v>
      </c>
      <c r="Q246" s="36">
        <v>0</v>
      </c>
      <c r="R246" s="36">
        <v>6000000</v>
      </c>
      <c r="S246" s="36">
        <v>0</v>
      </c>
      <c r="T246" s="36"/>
      <c r="U246" s="36"/>
      <c r="V246" s="36"/>
      <c r="W246" s="36">
        <f t="shared" si="9"/>
        <v>30000000</v>
      </c>
      <c r="X246" s="36" t="s">
        <v>43</v>
      </c>
      <c r="Y246" s="49"/>
    </row>
    <row r="247" spans="1:25" x14ac:dyDescent="0.2">
      <c r="A247" s="53"/>
      <c r="B247" s="32" t="s">
        <v>53</v>
      </c>
      <c r="C247" s="33" t="s">
        <v>111</v>
      </c>
      <c r="D247" s="34" t="s">
        <v>116</v>
      </c>
      <c r="E247" s="55" t="s">
        <v>401</v>
      </c>
      <c r="F247" s="35" t="s">
        <v>1382</v>
      </c>
      <c r="G247" s="36">
        <v>234977023</v>
      </c>
      <c r="H247" s="50">
        <f t="shared" si="8"/>
        <v>0.96480582699356099</v>
      </c>
      <c r="I247" s="36">
        <v>23497702</v>
      </c>
      <c r="J247" s="36">
        <v>211479321</v>
      </c>
      <c r="K247" s="36">
        <v>0</v>
      </c>
      <c r="L247" s="36">
        <v>0</v>
      </c>
      <c r="M247" s="36">
        <v>0</v>
      </c>
      <c r="N247" s="36">
        <v>0</v>
      </c>
      <c r="O247" s="36">
        <v>0</v>
      </c>
      <c r="P247" s="36">
        <v>15227880</v>
      </c>
      <c r="Q247" s="36">
        <v>0</v>
      </c>
      <c r="R247" s="36">
        <v>0</v>
      </c>
      <c r="S247" s="36">
        <v>0</v>
      </c>
      <c r="T247" s="36"/>
      <c r="U247" s="36"/>
      <c r="V247" s="36"/>
      <c r="W247" s="36">
        <f t="shared" si="9"/>
        <v>15227880</v>
      </c>
      <c r="X247" s="36" t="s">
        <v>43</v>
      </c>
      <c r="Y247" s="49"/>
    </row>
    <row r="248" spans="1:25" x14ac:dyDescent="0.2">
      <c r="A248" s="53"/>
      <c r="B248" s="32" t="s">
        <v>53</v>
      </c>
      <c r="C248" s="33" t="s">
        <v>111</v>
      </c>
      <c r="D248" s="34" t="s">
        <v>116</v>
      </c>
      <c r="E248" s="55" t="s">
        <v>402</v>
      </c>
      <c r="F248" s="35" t="s">
        <v>1383</v>
      </c>
      <c r="G248" s="36">
        <v>206267417</v>
      </c>
      <c r="H248" s="50">
        <f t="shared" si="8"/>
        <v>0.95119760965446132</v>
      </c>
      <c r="I248" s="36">
        <v>20626742</v>
      </c>
      <c r="J248" s="36">
        <v>185640675</v>
      </c>
      <c r="K248" s="36">
        <v>0</v>
      </c>
      <c r="L248" s="36">
        <v>0</v>
      </c>
      <c r="M248" s="36">
        <v>0</v>
      </c>
      <c r="N248" s="36">
        <v>0</v>
      </c>
      <c r="O248" s="36">
        <v>0</v>
      </c>
      <c r="P248" s="36">
        <v>10560399</v>
      </c>
      <c r="Q248" s="36">
        <v>0</v>
      </c>
      <c r="R248" s="36">
        <v>0</v>
      </c>
      <c r="S248" s="36">
        <v>0</v>
      </c>
      <c r="T248" s="36"/>
      <c r="U248" s="36"/>
      <c r="V248" s="36"/>
      <c r="W248" s="36">
        <f t="shared" si="9"/>
        <v>10560399</v>
      </c>
      <c r="X248" s="36" t="s">
        <v>43</v>
      </c>
      <c r="Y248" s="49"/>
    </row>
    <row r="249" spans="1:25" x14ac:dyDescent="0.2">
      <c r="A249" s="53"/>
      <c r="B249" s="32" t="s">
        <v>53</v>
      </c>
      <c r="C249" s="33" t="s">
        <v>111</v>
      </c>
      <c r="D249" s="34" t="s">
        <v>146</v>
      </c>
      <c r="E249" s="55" t="s">
        <v>87</v>
      </c>
      <c r="F249" s="35" t="s">
        <v>171</v>
      </c>
      <c r="G249" s="36">
        <v>81000000</v>
      </c>
      <c r="H249" s="50">
        <f t="shared" si="8"/>
        <v>0.99913579012345677</v>
      </c>
      <c r="I249" s="36">
        <v>40500000</v>
      </c>
      <c r="J249" s="36">
        <v>40500000</v>
      </c>
      <c r="K249" s="36">
        <v>0</v>
      </c>
      <c r="L249" s="36">
        <v>0</v>
      </c>
      <c r="M249" s="36">
        <v>11429999</v>
      </c>
      <c r="N249" s="36">
        <v>0</v>
      </c>
      <c r="O249" s="36">
        <v>25600000</v>
      </c>
      <c r="P249" s="36">
        <v>0</v>
      </c>
      <c r="Q249" s="36">
        <v>3400000</v>
      </c>
      <c r="R249" s="36">
        <v>0</v>
      </c>
      <c r="S249" s="36">
        <v>0</v>
      </c>
      <c r="T249" s="36"/>
      <c r="U249" s="36"/>
      <c r="V249" s="36"/>
      <c r="W249" s="36">
        <f t="shared" si="9"/>
        <v>40429999</v>
      </c>
      <c r="X249" s="36" t="s">
        <v>43</v>
      </c>
      <c r="Y249" s="49"/>
    </row>
    <row r="250" spans="1:25" x14ac:dyDescent="0.2">
      <c r="A250" s="53"/>
      <c r="B250" s="32" t="s">
        <v>53</v>
      </c>
      <c r="C250" s="33" t="s">
        <v>111</v>
      </c>
      <c r="D250" s="34" t="s">
        <v>460</v>
      </c>
      <c r="E250" s="55" t="s">
        <v>363</v>
      </c>
      <c r="F250" s="35" t="s">
        <v>527</v>
      </c>
      <c r="G250" s="36">
        <v>88200000</v>
      </c>
      <c r="H250" s="50">
        <f t="shared" si="8"/>
        <v>1</v>
      </c>
      <c r="I250" s="36">
        <v>44100000</v>
      </c>
      <c r="J250" s="36">
        <v>44100000</v>
      </c>
      <c r="K250" s="36">
        <v>0</v>
      </c>
      <c r="L250" s="36">
        <v>0</v>
      </c>
      <c r="M250" s="36">
        <v>0</v>
      </c>
      <c r="N250" s="36">
        <v>0</v>
      </c>
      <c r="O250" s="36">
        <v>35280000</v>
      </c>
      <c r="P250" s="36">
        <v>0</v>
      </c>
      <c r="Q250" s="36">
        <v>0</v>
      </c>
      <c r="R250" s="36">
        <v>0</v>
      </c>
      <c r="S250" s="36">
        <v>8820000</v>
      </c>
      <c r="T250" s="36"/>
      <c r="U250" s="36"/>
      <c r="V250" s="36"/>
      <c r="W250" s="36">
        <f t="shared" si="9"/>
        <v>44100000</v>
      </c>
      <c r="X250" s="36" t="s">
        <v>43</v>
      </c>
      <c r="Y250" s="49"/>
    </row>
    <row r="251" spans="1:25" x14ac:dyDescent="0.2">
      <c r="A251" s="53"/>
      <c r="B251" s="32" t="s">
        <v>53</v>
      </c>
      <c r="C251" s="33" t="s">
        <v>111</v>
      </c>
      <c r="D251" s="34" t="s">
        <v>440</v>
      </c>
      <c r="E251" s="55" t="s">
        <v>338</v>
      </c>
      <c r="F251" s="35" t="s">
        <v>505</v>
      </c>
      <c r="G251" s="36">
        <v>54000000</v>
      </c>
      <c r="H251" s="50">
        <f t="shared" si="8"/>
        <v>1</v>
      </c>
      <c r="I251" s="36">
        <v>35100000</v>
      </c>
      <c r="J251" s="36">
        <v>18900000</v>
      </c>
      <c r="K251" s="36">
        <v>0</v>
      </c>
      <c r="L251" s="36">
        <v>0</v>
      </c>
      <c r="M251" s="36">
        <v>0</v>
      </c>
      <c r="N251" s="36">
        <v>28080000</v>
      </c>
      <c r="O251" s="36">
        <v>0</v>
      </c>
      <c r="P251" s="36">
        <v>0</v>
      </c>
      <c r="Q251" s="36">
        <v>0</v>
      </c>
      <c r="R251" s="36">
        <v>0</v>
      </c>
      <c r="S251" s="36">
        <v>7020000</v>
      </c>
      <c r="T251" s="36"/>
      <c r="U251" s="36"/>
      <c r="V251" s="36"/>
      <c r="W251" s="36">
        <f t="shared" si="9"/>
        <v>35100000</v>
      </c>
      <c r="X251" s="36" t="s">
        <v>43</v>
      </c>
      <c r="Y251" s="49"/>
    </row>
    <row r="252" spans="1:25" x14ac:dyDescent="0.2">
      <c r="B252" s="32" t="s">
        <v>53</v>
      </c>
      <c r="C252" s="33" t="s">
        <v>111</v>
      </c>
      <c r="D252" s="34" t="s">
        <v>1384</v>
      </c>
      <c r="E252" s="55" t="s">
        <v>797</v>
      </c>
      <c r="F252" s="35" t="s">
        <v>1385</v>
      </c>
      <c r="G252" s="36">
        <v>176429698</v>
      </c>
      <c r="H252" s="50">
        <f t="shared" si="8"/>
        <v>0.69984437654028064</v>
      </c>
      <c r="I252" s="36">
        <v>123500789</v>
      </c>
      <c r="J252" s="36"/>
      <c r="K252" s="36">
        <v>0</v>
      </c>
      <c r="L252" s="36">
        <v>0</v>
      </c>
      <c r="M252" s="36">
        <v>0</v>
      </c>
      <c r="N252" s="36">
        <v>0</v>
      </c>
      <c r="O252" s="36">
        <v>0</v>
      </c>
      <c r="P252" s="36">
        <v>0</v>
      </c>
      <c r="Q252" s="36">
        <v>0</v>
      </c>
      <c r="R252" s="36">
        <v>0</v>
      </c>
      <c r="S252" s="36">
        <v>123473332</v>
      </c>
      <c r="T252" s="36"/>
      <c r="U252" s="36"/>
      <c r="V252" s="36"/>
      <c r="W252" s="36">
        <f t="shared" si="9"/>
        <v>123473332</v>
      </c>
      <c r="X252" s="36" t="s">
        <v>43</v>
      </c>
      <c r="Y252" s="49"/>
    </row>
    <row r="253" spans="1:25" x14ac:dyDescent="0.2">
      <c r="B253" s="32" t="s">
        <v>53</v>
      </c>
      <c r="C253" s="33" t="s">
        <v>111</v>
      </c>
      <c r="D253" s="34" t="s">
        <v>1384</v>
      </c>
      <c r="E253" s="55" t="s">
        <v>789</v>
      </c>
      <c r="F253" s="35" t="s">
        <v>1386</v>
      </c>
      <c r="G253" s="36">
        <v>176429698</v>
      </c>
      <c r="H253" s="50">
        <f t="shared" si="8"/>
        <v>7.0270210404146355E-2</v>
      </c>
      <c r="I253" s="36">
        <v>17642970</v>
      </c>
      <c r="J253" s="36"/>
      <c r="K253" s="36">
        <v>0</v>
      </c>
      <c r="L253" s="36">
        <v>0</v>
      </c>
      <c r="M253" s="36">
        <v>0</v>
      </c>
      <c r="N253" s="36">
        <v>0</v>
      </c>
      <c r="O253" s="36">
        <v>0</v>
      </c>
      <c r="P253" s="36">
        <v>0</v>
      </c>
      <c r="Q253" s="36">
        <v>0</v>
      </c>
      <c r="R253" s="36">
        <v>12397752</v>
      </c>
      <c r="S253" s="36">
        <v>0</v>
      </c>
      <c r="T253" s="36"/>
      <c r="U253" s="36"/>
      <c r="V253" s="36"/>
      <c r="W253" s="36">
        <f t="shared" si="9"/>
        <v>12397752</v>
      </c>
      <c r="X253" s="36" t="s">
        <v>43</v>
      </c>
      <c r="Y253" s="49"/>
    </row>
    <row r="254" spans="1:25" x14ac:dyDescent="0.2">
      <c r="B254" s="32" t="s">
        <v>53</v>
      </c>
      <c r="C254" s="33" t="s">
        <v>111</v>
      </c>
      <c r="D254" s="34" t="s">
        <v>1384</v>
      </c>
      <c r="E254" s="55" t="s">
        <v>790</v>
      </c>
      <c r="F254" s="35" t="s">
        <v>1387</v>
      </c>
      <c r="G254" s="36">
        <v>152237913</v>
      </c>
      <c r="H254" s="50">
        <f t="shared" si="8"/>
        <v>6.0590938342671576E-2</v>
      </c>
      <c r="I254" s="36">
        <v>15223791</v>
      </c>
      <c r="J254" s="36"/>
      <c r="K254" s="36">
        <v>0</v>
      </c>
      <c r="L254" s="36">
        <v>0</v>
      </c>
      <c r="M254" s="36">
        <v>0</v>
      </c>
      <c r="N254" s="36">
        <v>0</v>
      </c>
      <c r="O254" s="36">
        <v>0</v>
      </c>
      <c r="P254" s="36">
        <v>0</v>
      </c>
      <c r="Q254" s="36">
        <v>0</v>
      </c>
      <c r="R254" s="36">
        <v>9224238</v>
      </c>
      <c r="S254" s="36">
        <v>0</v>
      </c>
      <c r="T254" s="36"/>
      <c r="U254" s="36"/>
      <c r="V254" s="36"/>
      <c r="W254" s="36">
        <f t="shared" si="9"/>
        <v>9224238</v>
      </c>
      <c r="X254" s="36" t="s">
        <v>43</v>
      </c>
      <c r="Y254" s="49"/>
    </row>
    <row r="255" spans="1:25" x14ac:dyDescent="0.2">
      <c r="A255" s="53"/>
      <c r="B255" s="32" t="s">
        <v>53</v>
      </c>
      <c r="C255" s="33" t="s">
        <v>111</v>
      </c>
      <c r="D255" s="34" t="s">
        <v>1234</v>
      </c>
      <c r="E255" s="55" t="s">
        <v>403</v>
      </c>
      <c r="F255" s="35" t="s">
        <v>1388</v>
      </c>
      <c r="G255" s="36">
        <v>108010412</v>
      </c>
      <c r="H255" s="50">
        <f t="shared" si="8"/>
        <v>0.98908386721087593</v>
      </c>
      <c r="I255" s="36">
        <v>75607288</v>
      </c>
      <c r="J255" s="36">
        <v>32403124</v>
      </c>
      <c r="K255" s="36">
        <v>0</v>
      </c>
      <c r="L255" s="36">
        <v>0</v>
      </c>
      <c r="M255" s="36">
        <v>0</v>
      </c>
      <c r="N255" s="36">
        <v>0</v>
      </c>
      <c r="O255" s="36">
        <v>0</v>
      </c>
      <c r="P255" s="36">
        <v>74428232</v>
      </c>
      <c r="Q255" s="36">
        <v>0</v>
      </c>
      <c r="R255" s="36">
        <v>0</v>
      </c>
      <c r="S255" s="36">
        <v>0</v>
      </c>
      <c r="T255" s="36"/>
      <c r="U255" s="36"/>
      <c r="V255" s="36"/>
      <c r="W255" s="36">
        <f t="shared" si="9"/>
        <v>74428232</v>
      </c>
      <c r="X255" s="36" t="s">
        <v>43</v>
      </c>
      <c r="Y255" s="49"/>
    </row>
    <row r="256" spans="1:25" x14ac:dyDescent="0.2">
      <c r="A256" s="53"/>
      <c r="B256" s="32" t="s">
        <v>53</v>
      </c>
      <c r="C256" s="33" t="s">
        <v>111</v>
      </c>
      <c r="D256" s="34" t="s">
        <v>482</v>
      </c>
      <c r="E256" s="55" t="s">
        <v>404</v>
      </c>
      <c r="F256" s="35" t="s">
        <v>558</v>
      </c>
      <c r="G256" s="36">
        <v>51600000</v>
      </c>
      <c r="H256" s="50">
        <f t="shared" si="8"/>
        <v>0.85139534883720935</v>
      </c>
      <c r="I256" s="36">
        <v>33540000</v>
      </c>
      <c r="J256" s="36">
        <v>18060000</v>
      </c>
      <c r="K256" s="36">
        <v>0</v>
      </c>
      <c r="L256" s="36">
        <v>0</v>
      </c>
      <c r="M256" s="36">
        <v>0</v>
      </c>
      <c r="N256" s="36">
        <v>0</v>
      </c>
      <c r="O256" s="36">
        <v>0</v>
      </c>
      <c r="P256" s="36">
        <v>25872000</v>
      </c>
      <c r="Q256" s="36">
        <v>0</v>
      </c>
      <c r="R256" s="36">
        <v>0</v>
      </c>
      <c r="S256" s="36">
        <v>0</v>
      </c>
      <c r="T256" s="36"/>
      <c r="U256" s="36"/>
      <c r="V256" s="36"/>
      <c r="W256" s="36">
        <f t="shared" si="9"/>
        <v>25872000</v>
      </c>
      <c r="X256" s="36" t="s">
        <v>43</v>
      </c>
      <c r="Y256" s="49"/>
    </row>
    <row r="257" spans="1:25" x14ac:dyDescent="0.2">
      <c r="A257" s="53"/>
      <c r="B257" s="32" t="s">
        <v>53</v>
      </c>
      <c r="C257" s="33" t="s">
        <v>111</v>
      </c>
      <c r="D257" s="34" t="s">
        <v>1389</v>
      </c>
      <c r="E257" s="55" t="s">
        <v>339</v>
      </c>
      <c r="F257" s="35" t="s">
        <v>506</v>
      </c>
      <c r="G257" s="36">
        <v>165000000</v>
      </c>
      <c r="H257" s="50">
        <f t="shared" si="8"/>
        <v>1</v>
      </c>
      <c r="I257" s="36">
        <v>99000000</v>
      </c>
      <c r="J257" s="36">
        <v>66000000</v>
      </c>
      <c r="K257" s="36">
        <v>0</v>
      </c>
      <c r="L257" s="36">
        <v>0</v>
      </c>
      <c r="M257" s="36">
        <v>0</v>
      </c>
      <c r="N257" s="36">
        <v>16500000</v>
      </c>
      <c r="O257" s="36">
        <v>0</v>
      </c>
      <c r="P257" s="36">
        <v>82500000</v>
      </c>
      <c r="Q257" s="36">
        <v>0</v>
      </c>
      <c r="R257" s="36">
        <v>0</v>
      </c>
      <c r="S257" s="36">
        <v>0</v>
      </c>
      <c r="T257" s="36"/>
      <c r="U257" s="36"/>
      <c r="V257" s="36"/>
      <c r="W257" s="36">
        <f t="shared" si="9"/>
        <v>99000000</v>
      </c>
      <c r="X257" s="36" t="s">
        <v>43</v>
      </c>
      <c r="Y257" s="49"/>
    </row>
    <row r="258" spans="1:25" x14ac:dyDescent="0.2">
      <c r="A258" s="53"/>
      <c r="B258" s="32" t="s">
        <v>53</v>
      </c>
      <c r="C258" s="33" t="s">
        <v>111</v>
      </c>
      <c r="D258" s="34" t="s">
        <v>1238</v>
      </c>
      <c r="E258" s="55" t="s">
        <v>64</v>
      </c>
      <c r="F258" s="35" t="s">
        <v>1390</v>
      </c>
      <c r="G258" s="36">
        <v>229200000</v>
      </c>
      <c r="H258" s="50">
        <f t="shared" si="8"/>
        <v>0.99301919720767884</v>
      </c>
      <c r="I258" s="36">
        <v>137520000</v>
      </c>
      <c r="J258" s="36">
        <v>91680000</v>
      </c>
      <c r="K258" s="36">
        <v>0</v>
      </c>
      <c r="L258" s="36">
        <v>119333333</v>
      </c>
      <c r="M258" s="36">
        <v>0</v>
      </c>
      <c r="N258" s="36">
        <v>0</v>
      </c>
      <c r="O258" s="36">
        <v>0</v>
      </c>
      <c r="P258" s="36">
        <v>0</v>
      </c>
      <c r="Q258" s="36">
        <v>0</v>
      </c>
      <c r="R258" s="36">
        <v>16586667</v>
      </c>
      <c r="S258" s="36">
        <v>0</v>
      </c>
      <c r="T258" s="36"/>
      <c r="U258" s="36"/>
      <c r="V258" s="36"/>
      <c r="W258" s="36">
        <f t="shared" si="9"/>
        <v>135920000</v>
      </c>
      <c r="X258" s="36" t="s">
        <v>43</v>
      </c>
      <c r="Y258" s="49"/>
    </row>
    <row r="259" spans="1:25" x14ac:dyDescent="0.2">
      <c r="B259" s="32" t="s">
        <v>53</v>
      </c>
      <c r="C259" s="33" t="s">
        <v>111</v>
      </c>
      <c r="D259" s="34" t="s">
        <v>1391</v>
      </c>
      <c r="E259" s="55" t="s">
        <v>798</v>
      </c>
      <c r="F259" s="35" t="s">
        <v>1392</v>
      </c>
      <c r="G259" s="36">
        <v>93600000</v>
      </c>
      <c r="H259" s="50">
        <f t="shared" si="8"/>
        <v>0.68</v>
      </c>
      <c r="I259" s="36">
        <v>63648000</v>
      </c>
      <c r="J259" s="36"/>
      <c r="K259" s="36">
        <v>0</v>
      </c>
      <c r="L259" s="36">
        <v>0</v>
      </c>
      <c r="M259" s="36">
        <v>0</v>
      </c>
      <c r="N259" s="36">
        <v>0</v>
      </c>
      <c r="O259" s="36">
        <v>0</v>
      </c>
      <c r="P259" s="36">
        <v>0</v>
      </c>
      <c r="Q259" s="36">
        <v>0</v>
      </c>
      <c r="R259" s="36">
        <v>0</v>
      </c>
      <c r="S259" s="36">
        <v>63648000</v>
      </c>
      <c r="T259" s="36"/>
      <c r="U259" s="36"/>
      <c r="V259" s="36"/>
      <c r="W259" s="36">
        <f t="shared" si="9"/>
        <v>63648000</v>
      </c>
      <c r="X259" s="36" t="s">
        <v>43</v>
      </c>
      <c r="Y259" s="49"/>
    </row>
    <row r="260" spans="1:25" x14ac:dyDescent="0.2">
      <c r="B260" s="32" t="s">
        <v>53</v>
      </c>
      <c r="C260" s="33" t="s">
        <v>111</v>
      </c>
      <c r="D260" s="34" t="s">
        <v>1391</v>
      </c>
      <c r="E260" s="55" t="s">
        <v>780</v>
      </c>
      <c r="F260" s="35" t="s">
        <v>1393</v>
      </c>
      <c r="G260" s="36">
        <v>206400000</v>
      </c>
      <c r="H260" s="50">
        <f t="shared" si="8"/>
        <v>0.6</v>
      </c>
      <c r="I260" s="36">
        <v>123840000</v>
      </c>
      <c r="J260" s="36"/>
      <c r="K260" s="36">
        <v>0</v>
      </c>
      <c r="L260" s="36">
        <v>0</v>
      </c>
      <c r="M260" s="36">
        <v>0</v>
      </c>
      <c r="N260" s="36">
        <v>0</v>
      </c>
      <c r="O260" s="36">
        <v>0</v>
      </c>
      <c r="P260" s="36">
        <v>0</v>
      </c>
      <c r="Q260" s="36">
        <v>99072000</v>
      </c>
      <c r="R260" s="36">
        <v>0</v>
      </c>
      <c r="S260" s="36">
        <v>24768000</v>
      </c>
      <c r="T260" s="36"/>
      <c r="U260" s="36"/>
      <c r="V260" s="36"/>
      <c r="W260" s="36">
        <f t="shared" si="9"/>
        <v>123840000</v>
      </c>
      <c r="X260" s="36" t="s">
        <v>43</v>
      </c>
      <c r="Y260" s="49"/>
    </row>
    <row r="261" spans="1:25" x14ac:dyDescent="0.2">
      <c r="B261" s="32" t="s">
        <v>215</v>
      </c>
      <c r="C261" s="33">
        <v>5</v>
      </c>
      <c r="D261" s="34" t="s">
        <v>115</v>
      </c>
      <c r="E261" s="55" t="s">
        <v>52</v>
      </c>
      <c r="F261" s="35" t="s">
        <v>158</v>
      </c>
      <c r="G261" s="36">
        <v>35153046</v>
      </c>
      <c r="H261" s="50">
        <f t="shared" si="8"/>
        <v>1</v>
      </c>
      <c r="I261" s="36">
        <v>35153046</v>
      </c>
      <c r="J261" s="36">
        <v>0</v>
      </c>
      <c r="K261" s="36">
        <v>35153046</v>
      </c>
      <c r="L261" s="36">
        <v>0</v>
      </c>
      <c r="M261" s="36">
        <v>0</v>
      </c>
      <c r="N261" s="36">
        <v>0</v>
      </c>
      <c r="O261" s="36">
        <v>0</v>
      </c>
      <c r="P261" s="36">
        <v>0</v>
      </c>
      <c r="Q261" s="36">
        <v>0</v>
      </c>
      <c r="R261" s="36">
        <v>0</v>
      </c>
      <c r="S261" s="36">
        <v>0</v>
      </c>
      <c r="T261" s="36"/>
      <c r="U261" s="36"/>
      <c r="V261" s="36"/>
      <c r="W261" s="36">
        <f t="shared" si="9"/>
        <v>35153046</v>
      </c>
      <c r="X261" s="36" t="s">
        <v>43</v>
      </c>
      <c r="Y261" s="49"/>
    </row>
    <row r="262" spans="1:25" x14ac:dyDescent="0.2">
      <c r="B262" s="32" t="s">
        <v>215</v>
      </c>
      <c r="C262" s="33">
        <v>8</v>
      </c>
      <c r="D262" s="34" t="s">
        <v>127</v>
      </c>
      <c r="E262" s="55" t="s">
        <v>65</v>
      </c>
      <c r="F262" s="35" t="s">
        <v>160</v>
      </c>
      <c r="G262" s="36">
        <v>49800000</v>
      </c>
      <c r="H262" s="50">
        <f t="shared" si="8"/>
        <v>0.89993305220883535</v>
      </c>
      <c r="I262" s="36">
        <v>49800000</v>
      </c>
      <c r="J262" s="36">
        <v>0</v>
      </c>
      <c r="K262" s="36">
        <v>0</v>
      </c>
      <c r="L262" s="36">
        <v>20750000</v>
      </c>
      <c r="M262" s="36">
        <v>0</v>
      </c>
      <c r="N262" s="36">
        <v>0</v>
      </c>
      <c r="O262" s="36">
        <v>0</v>
      </c>
      <c r="P262" s="36">
        <v>0</v>
      </c>
      <c r="Q262" s="36">
        <v>24066666</v>
      </c>
      <c r="R262" s="36">
        <v>0</v>
      </c>
      <c r="S262" s="36">
        <v>0</v>
      </c>
      <c r="T262" s="36"/>
      <c r="U262" s="36"/>
      <c r="V262" s="36"/>
      <c r="W262" s="36">
        <f t="shared" si="9"/>
        <v>44816666</v>
      </c>
      <c r="X262" s="36" t="s">
        <v>43</v>
      </c>
      <c r="Y262" s="49"/>
    </row>
    <row r="263" spans="1:25" x14ac:dyDescent="0.2">
      <c r="B263" s="32" t="s">
        <v>215</v>
      </c>
      <c r="C263" s="33">
        <v>3</v>
      </c>
      <c r="D263" s="34" t="s">
        <v>128</v>
      </c>
      <c r="E263" s="55" t="s">
        <v>66</v>
      </c>
      <c r="F263" s="35" t="s">
        <v>161</v>
      </c>
      <c r="G263" s="36">
        <v>34800000</v>
      </c>
      <c r="H263" s="50">
        <f t="shared" si="8"/>
        <v>1</v>
      </c>
      <c r="I263" s="36">
        <v>34800000</v>
      </c>
      <c r="J263" s="36">
        <v>0</v>
      </c>
      <c r="K263" s="36">
        <v>0</v>
      </c>
      <c r="L263" s="36">
        <v>34800000</v>
      </c>
      <c r="M263" s="36">
        <v>0</v>
      </c>
      <c r="N263" s="36">
        <v>0</v>
      </c>
      <c r="O263" s="36">
        <v>0</v>
      </c>
      <c r="P263" s="36">
        <v>0</v>
      </c>
      <c r="Q263" s="36">
        <v>0</v>
      </c>
      <c r="R263" s="36">
        <v>0</v>
      </c>
      <c r="S263" s="36">
        <v>0</v>
      </c>
      <c r="T263" s="36"/>
      <c r="U263" s="36"/>
      <c r="V263" s="36"/>
      <c r="W263" s="36">
        <f t="shared" si="9"/>
        <v>34800000</v>
      </c>
      <c r="X263" s="36" t="s">
        <v>43</v>
      </c>
      <c r="Y263" s="49"/>
    </row>
    <row r="264" spans="1:25" x14ac:dyDescent="0.2">
      <c r="B264" s="32" t="s">
        <v>215</v>
      </c>
      <c r="C264" s="33">
        <v>10</v>
      </c>
      <c r="D264" s="34" t="s">
        <v>147</v>
      </c>
      <c r="E264" s="55" t="s">
        <v>88</v>
      </c>
      <c r="F264" s="35" t="s">
        <v>172</v>
      </c>
      <c r="G264" s="36">
        <v>64800000</v>
      </c>
      <c r="H264" s="50">
        <f t="shared" si="8"/>
        <v>1</v>
      </c>
      <c r="I264" s="36">
        <v>64800000</v>
      </c>
      <c r="J264" s="36">
        <v>0</v>
      </c>
      <c r="K264" s="36">
        <v>0</v>
      </c>
      <c r="L264" s="36">
        <v>0</v>
      </c>
      <c r="M264" s="36">
        <v>32400000</v>
      </c>
      <c r="N264" s="36">
        <v>0</v>
      </c>
      <c r="O264" s="36">
        <v>0</v>
      </c>
      <c r="P264" s="36">
        <v>0</v>
      </c>
      <c r="Q264" s="36">
        <v>0</v>
      </c>
      <c r="R264" s="36">
        <v>0</v>
      </c>
      <c r="S264" s="36">
        <v>32400000</v>
      </c>
      <c r="T264" s="36"/>
      <c r="U264" s="36"/>
      <c r="V264" s="36"/>
      <c r="W264" s="36">
        <f t="shared" si="9"/>
        <v>64800000</v>
      </c>
      <c r="X264" s="36" t="s">
        <v>43</v>
      </c>
      <c r="Y264" s="49"/>
    </row>
    <row r="265" spans="1:25" x14ac:dyDescent="0.2">
      <c r="B265" s="32" t="s">
        <v>215</v>
      </c>
      <c r="C265" s="33">
        <v>8</v>
      </c>
      <c r="D265" s="34" t="s">
        <v>148</v>
      </c>
      <c r="E265" s="55" t="s">
        <v>89</v>
      </c>
      <c r="F265" s="35" t="s">
        <v>173</v>
      </c>
      <c r="G265" s="36">
        <v>90000000</v>
      </c>
      <c r="H265" s="50">
        <f t="shared" si="8"/>
        <v>0.79666666666666663</v>
      </c>
      <c r="I265" s="36">
        <v>90000000</v>
      </c>
      <c r="J265" s="36">
        <v>0</v>
      </c>
      <c r="K265" s="36">
        <v>0</v>
      </c>
      <c r="L265" s="36">
        <v>0</v>
      </c>
      <c r="M265" s="36">
        <v>45000000</v>
      </c>
      <c r="N265" s="36">
        <v>0</v>
      </c>
      <c r="O265" s="36">
        <v>0</v>
      </c>
      <c r="P265" s="36">
        <v>0</v>
      </c>
      <c r="Q265" s="36">
        <v>0</v>
      </c>
      <c r="R265" s="36">
        <v>0</v>
      </c>
      <c r="S265" s="36">
        <v>26700000</v>
      </c>
      <c r="T265" s="36"/>
      <c r="U265" s="36"/>
      <c r="V265" s="36"/>
      <c r="W265" s="36">
        <f t="shared" si="9"/>
        <v>71700000</v>
      </c>
      <c r="X265" s="36" t="s">
        <v>43</v>
      </c>
      <c r="Y265" s="49"/>
    </row>
    <row r="266" spans="1:25" x14ac:dyDescent="0.2">
      <c r="B266" s="32" t="s">
        <v>215</v>
      </c>
      <c r="C266" s="33">
        <v>11</v>
      </c>
      <c r="D266" s="34" t="s">
        <v>112</v>
      </c>
      <c r="E266" s="55" t="s">
        <v>90</v>
      </c>
      <c r="F266" s="35" t="s">
        <v>174</v>
      </c>
      <c r="G266" s="36">
        <v>231000000</v>
      </c>
      <c r="H266" s="50">
        <f t="shared" si="8"/>
        <v>1</v>
      </c>
      <c r="I266" s="36">
        <v>231000000</v>
      </c>
      <c r="J266" s="36">
        <v>0</v>
      </c>
      <c r="K266" s="36">
        <v>0</v>
      </c>
      <c r="L266" s="36">
        <v>0</v>
      </c>
      <c r="M266" s="36">
        <v>231000000</v>
      </c>
      <c r="N266" s="36">
        <v>0</v>
      </c>
      <c r="O266" s="36">
        <v>0</v>
      </c>
      <c r="P266" s="36">
        <v>0</v>
      </c>
      <c r="Q266" s="36">
        <v>0</v>
      </c>
      <c r="R266" s="36">
        <v>0</v>
      </c>
      <c r="S266" s="36">
        <v>0</v>
      </c>
      <c r="T266" s="36"/>
      <c r="U266" s="36"/>
      <c r="V266" s="36"/>
      <c r="W266" s="36">
        <f t="shared" si="9"/>
        <v>231000000</v>
      </c>
      <c r="X266" s="36" t="s">
        <v>43</v>
      </c>
      <c r="Y266" s="49"/>
    </row>
    <row r="267" spans="1:25" x14ac:dyDescent="0.2">
      <c r="B267" s="32" t="s">
        <v>215</v>
      </c>
      <c r="C267" s="33">
        <v>9</v>
      </c>
      <c r="D267" s="34" t="s">
        <v>439</v>
      </c>
      <c r="E267" s="55" t="s">
        <v>579</v>
      </c>
      <c r="F267" s="35" t="s">
        <v>644</v>
      </c>
      <c r="G267" s="36">
        <v>49231304</v>
      </c>
      <c r="H267" s="50">
        <f t="shared" si="8"/>
        <v>0</v>
      </c>
      <c r="I267" s="36">
        <v>49231304</v>
      </c>
      <c r="J267" s="36">
        <v>0</v>
      </c>
      <c r="K267" s="36">
        <v>0</v>
      </c>
      <c r="L267" s="36">
        <v>0</v>
      </c>
      <c r="M267" s="36">
        <v>0</v>
      </c>
      <c r="N267" s="36">
        <v>0</v>
      </c>
      <c r="O267" s="36">
        <v>0</v>
      </c>
      <c r="P267" s="36">
        <v>0</v>
      </c>
      <c r="Q267" s="36">
        <v>0</v>
      </c>
      <c r="R267" s="36">
        <v>0</v>
      </c>
      <c r="S267" s="36">
        <v>0</v>
      </c>
      <c r="T267" s="36"/>
      <c r="U267" s="36"/>
      <c r="V267" s="36"/>
      <c r="W267" s="36">
        <f t="shared" si="9"/>
        <v>0</v>
      </c>
      <c r="X267" s="36" t="s">
        <v>43</v>
      </c>
      <c r="Y267" s="49"/>
    </row>
    <row r="268" spans="1:25" x14ac:dyDescent="0.2">
      <c r="B268" s="32" t="s">
        <v>215</v>
      </c>
      <c r="C268" s="33">
        <v>7</v>
      </c>
      <c r="D268" s="34" t="s">
        <v>140</v>
      </c>
      <c r="E268" s="55" t="s">
        <v>187</v>
      </c>
      <c r="F268" s="35" t="s">
        <v>232</v>
      </c>
      <c r="G268" s="36">
        <v>6280000</v>
      </c>
      <c r="H268" s="50">
        <f t="shared" si="8"/>
        <v>1</v>
      </c>
      <c r="I268" s="36">
        <v>6280000</v>
      </c>
      <c r="J268" s="36">
        <v>0</v>
      </c>
      <c r="K268" s="36">
        <v>0</v>
      </c>
      <c r="L268" s="36">
        <v>0</v>
      </c>
      <c r="M268" s="36">
        <v>0</v>
      </c>
      <c r="N268" s="36">
        <v>0</v>
      </c>
      <c r="O268" s="36">
        <v>0</v>
      </c>
      <c r="P268" s="36">
        <v>6280000</v>
      </c>
      <c r="Q268" s="36">
        <v>0</v>
      </c>
      <c r="R268" s="36">
        <v>0</v>
      </c>
      <c r="S268" s="36">
        <v>0</v>
      </c>
      <c r="T268" s="36"/>
      <c r="U268" s="36"/>
      <c r="V268" s="36"/>
      <c r="W268" s="36">
        <f t="shared" si="9"/>
        <v>6280000</v>
      </c>
      <c r="X268" s="36" t="s">
        <v>43</v>
      </c>
      <c r="Y268" s="49"/>
    </row>
    <row r="269" spans="1:25" x14ac:dyDescent="0.2">
      <c r="B269" s="32" t="s">
        <v>215</v>
      </c>
      <c r="C269" s="33">
        <v>16</v>
      </c>
      <c r="D269" s="34" t="s">
        <v>216</v>
      </c>
      <c r="E269" s="55" t="s">
        <v>188</v>
      </c>
      <c r="F269" s="35" t="s">
        <v>233</v>
      </c>
      <c r="G269" s="36">
        <v>162718415</v>
      </c>
      <c r="H269" s="50">
        <f t="shared" si="8"/>
        <v>0.99999962511925888</v>
      </c>
      <c r="I269" s="36">
        <v>162718415</v>
      </c>
      <c r="J269" s="36">
        <v>0</v>
      </c>
      <c r="K269" s="36">
        <v>0</v>
      </c>
      <c r="L269" s="36">
        <v>0</v>
      </c>
      <c r="M269" s="36">
        <v>0</v>
      </c>
      <c r="N269" s="36">
        <v>0</v>
      </c>
      <c r="O269" s="36">
        <v>0</v>
      </c>
      <c r="P269" s="36">
        <v>0</v>
      </c>
      <c r="Q269" s="36">
        <v>162718354</v>
      </c>
      <c r="R269" s="36">
        <v>0</v>
      </c>
      <c r="S269" s="36">
        <v>0</v>
      </c>
      <c r="T269" s="36"/>
      <c r="U269" s="36"/>
      <c r="V269" s="36"/>
      <c r="W269" s="36">
        <f t="shared" si="9"/>
        <v>162718354</v>
      </c>
      <c r="X269" s="36" t="s">
        <v>43</v>
      </c>
      <c r="Y269" s="49"/>
    </row>
    <row r="270" spans="1:25" x14ac:dyDescent="0.2">
      <c r="B270" s="32" t="s">
        <v>215</v>
      </c>
      <c r="C270" s="33">
        <v>8</v>
      </c>
      <c r="D270" s="34" t="s">
        <v>306</v>
      </c>
      <c r="E270" s="55" t="s">
        <v>305</v>
      </c>
      <c r="F270" s="35" t="s">
        <v>307</v>
      </c>
      <c r="G270" s="36">
        <v>652000000</v>
      </c>
      <c r="H270" s="50">
        <f t="shared" si="8"/>
        <v>0.99812883435582822</v>
      </c>
      <c r="I270" s="36">
        <v>652000000</v>
      </c>
      <c r="J270" s="36">
        <v>0</v>
      </c>
      <c r="K270" s="36">
        <v>0</v>
      </c>
      <c r="L270" s="36">
        <v>0</v>
      </c>
      <c r="M270" s="36">
        <v>0</v>
      </c>
      <c r="N270" s="36">
        <v>652000000</v>
      </c>
      <c r="O270" s="36">
        <v>0</v>
      </c>
      <c r="P270" s="36">
        <v>0</v>
      </c>
      <c r="Q270" s="36">
        <v>0</v>
      </c>
      <c r="R270" s="36">
        <v>0</v>
      </c>
      <c r="S270" s="36">
        <v>-1220000</v>
      </c>
      <c r="T270" s="36"/>
      <c r="U270" s="36"/>
      <c r="V270" s="36"/>
      <c r="W270" s="36">
        <f t="shared" si="9"/>
        <v>650780000</v>
      </c>
      <c r="X270" s="36" t="s">
        <v>43</v>
      </c>
      <c r="Y270" s="49"/>
    </row>
    <row r="271" spans="1:25" x14ac:dyDescent="0.2">
      <c r="B271" s="32" t="s">
        <v>215</v>
      </c>
      <c r="C271" s="33">
        <v>2</v>
      </c>
      <c r="D271" s="34" t="s">
        <v>149</v>
      </c>
      <c r="E271" s="55" t="s">
        <v>91</v>
      </c>
      <c r="F271" s="35" t="s">
        <v>175</v>
      </c>
      <c r="G271" s="36">
        <v>5551865</v>
      </c>
      <c r="H271" s="50">
        <f t="shared" si="8"/>
        <v>1</v>
      </c>
      <c r="I271" s="36">
        <v>5551865</v>
      </c>
      <c r="J271" s="36">
        <v>0</v>
      </c>
      <c r="K271" s="36">
        <v>0</v>
      </c>
      <c r="L271" s="36">
        <v>0</v>
      </c>
      <c r="M271" s="36">
        <v>5551865</v>
      </c>
      <c r="N271" s="36">
        <v>0</v>
      </c>
      <c r="O271" s="36">
        <v>0</v>
      </c>
      <c r="P271" s="36">
        <v>0</v>
      </c>
      <c r="Q271" s="36">
        <v>0</v>
      </c>
      <c r="R271" s="36">
        <v>0</v>
      </c>
      <c r="S271" s="36">
        <v>0</v>
      </c>
      <c r="T271" s="36"/>
      <c r="U271" s="36"/>
      <c r="V271" s="36"/>
      <c r="W271" s="36">
        <f t="shared" si="9"/>
        <v>5551865</v>
      </c>
      <c r="X271" s="36" t="s">
        <v>43</v>
      </c>
      <c r="Y271" s="49"/>
    </row>
    <row r="272" spans="1:25" x14ac:dyDescent="0.2">
      <c r="B272" s="32" t="s">
        <v>215</v>
      </c>
      <c r="C272" s="33">
        <v>2</v>
      </c>
      <c r="D272" s="34" t="s">
        <v>149</v>
      </c>
      <c r="E272" s="55" t="s">
        <v>92</v>
      </c>
      <c r="F272" s="35" t="s">
        <v>176</v>
      </c>
      <c r="G272" s="36">
        <v>54919472</v>
      </c>
      <c r="H272" s="50">
        <f t="shared" si="8"/>
        <v>0.80000000728339127</v>
      </c>
      <c r="I272" s="36">
        <v>54919472</v>
      </c>
      <c r="J272" s="36">
        <v>0</v>
      </c>
      <c r="K272" s="36">
        <v>0</v>
      </c>
      <c r="L272" s="36">
        <v>0</v>
      </c>
      <c r="M272" s="36">
        <v>43935578</v>
      </c>
      <c r="N272" s="36">
        <v>0</v>
      </c>
      <c r="O272" s="36">
        <v>0</v>
      </c>
      <c r="P272" s="36">
        <v>0</v>
      </c>
      <c r="Q272" s="36">
        <v>0</v>
      </c>
      <c r="R272" s="36">
        <v>0</v>
      </c>
      <c r="S272" s="36">
        <v>0</v>
      </c>
      <c r="T272" s="36"/>
      <c r="U272" s="36"/>
      <c r="V272" s="36"/>
      <c r="W272" s="36">
        <f t="shared" si="9"/>
        <v>43935578</v>
      </c>
      <c r="X272" s="36" t="s">
        <v>43</v>
      </c>
      <c r="Y272" s="49"/>
    </row>
    <row r="273" spans="2:26" x14ac:dyDescent="0.2">
      <c r="B273" s="32" t="s">
        <v>215</v>
      </c>
      <c r="C273" s="33">
        <v>5</v>
      </c>
      <c r="D273" s="34" t="s">
        <v>150</v>
      </c>
      <c r="E273" s="55" t="s">
        <v>93</v>
      </c>
      <c r="F273" s="35" t="s">
        <v>177</v>
      </c>
      <c r="G273" s="36">
        <v>230798120</v>
      </c>
      <c r="H273" s="50">
        <f t="shared" si="8"/>
        <v>0.7</v>
      </c>
      <c r="I273" s="36">
        <v>161558684</v>
      </c>
      <c r="J273" s="36">
        <v>0</v>
      </c>
      <c r="K273" s="36">
        <v>0</v>
      </c>
      <c r="L273" s="36">
        <v>0</v>
      </c>
      <c r="M273" s="36">
        <v>161558684</v>
      </c>
      <c r="N273" s="36">
        <v>0</v>
      </c>
      <c r="O273" s="36">
        <v>0</v>
      </c>
      <c r="P273" s="36">
        <v>0</v>
      </c>
      <c r="Q273" s="36">
        <v>0</v>
      </c>
      <c r="R273" s="36">
        <v>0</v>
      </c>
      <c r="S273" s="36">
        <v>0</v>
      </c>
      <c r="T273" s="36"/>
      <c r="U273" s="36"/>
      <c r="V273" s="36"/>
      <c r="W273" s="36">
        <f t="shared" si="9"/>
        <v>161558684</v>
      </c>
      <c r="X273" s="36" t="s">
        <v>43</v>
      </c>
      <c r="Y273" s="49"/>
    </row>
    <row r="274" spans="2:26" x14ac:dyDescent="0.2">
      <c r="B274" s="32" t="s">
        <v>215</v>
      </c>
      <c r="C274" s="33">
        <v>9</v>
      </c>
      <c r="D274" s="34" t="s">
        <v>217</v>
      </c>
      <c r="E274" s="55" t="s">
        <v>189</v>
      </c>
      <c r="F274" s="35" t="s">
        <v>234</v>
      </c>
      <c r="G274" s="36">
        <v>21230000</v>
      </c>
      <c r="H274" s="50">
        <f t="shared" si="8"/>
        <v>0</v>
      </c>
      <c r="I274" s="36">
        <v>21230000</v>
      </c>
      <c r="J274" s="36">
        <v>0</v>
      </c>
      <c r="K274" s="36">
        <v>0</v>
      </c>
      <c r="L274" s="36">
        <v>0</v>
      </c>
      <c r="M274" s="36">
        <v>0</v>
      </c>
      <c r="N274" s="36">
        <v>0</v>
      </c>
      <c r="O274" s="36">
        <v>0</v>
      </c>
      <c r="P274" s="36">
        <v>0</v>
      </c>
      <c r="Q274" s="36">
        <v>0</v>
      </c>
      <c r="R274" s="36">
        <v>0</v>
      </c>
      <c r="S274" s="36">
        <v>0</v>
      </c>
      <c r="T274" s="36"/>
      <c r="U274" s="36"/>
      <c r="V274" s="36"/>
      <c r="W274" s="36">
        <f t="shared" si="9"/>
        <v>0</v>
      </c>
      <c r="X274" s="36" t="s">
        <v>43</v>
      </c>
      <c r="Y274" s="49"/>
    </row>
    <row r="275" spans="2:26" x14ac:dyDescent="0.2">
      <c r="B275" s="32" t="s">
        <v>215</v>
      </c>
      <c r="C275" s="33">
        <v>12</v>
      </c>
      <c r="D275" s="34" t="s">
        <v>218</v>
      </c>
      <c r="E275" s="55" t="s">
        <v>190</v>
      </c>
      <c r="F275" s="35" t="s">
        <v>235</v>
      </c>
      <c r="G275" s="36">
        <v>194974867</v>
      </c>
      <c r="H275" s="50">
        <f t="shared" si="8"/>
        <v>0</v>
      </c>
      <c r="I275" s="36">
        <v>194974867</v>
      </c>
      <c r="J275" s="36">
        <v>0</v>
      </c>
      <c r="K275" s="36">
        <v>0</v>
      </c>
      <c r="L275" s="36">
        <v>0</v>
      </c>
      <c r="M275" s="36">
        <v>0</v>
      </c>
      <c r="N275" s="36">
        <v>0</v>
      </c>
      <c r="O275" s="36">
        <v>0</v>
      </c>
      <c r="P275" s="36">
        <v>0</v>
      </c>
      <c r="Q275" s="36">
        <v>0</v>
      </c>
      <c r="R275" s="36">
        <v>0</v>
      </c>
      <c r="S275" s="36">
        <v>0</v>
      </c>
      <c r="T275" s="36"/>
      <c r="U275" s="36"/>
      <c r="V275" s="36"/>
      <c r="W275" s="36">
        <f t="shared" si="9"/>
        <v>0</v>
      </c>
      <c r="X275" s="36" t="s">
        <v>43</v>
      </c>
      <c r="Y275" s="49"/>
    </row>
    <row r="276" spans="2:26" x14ac:dyDescent="0.2">
      <c r="B276" s="32" t="s">
        <v>215</v>
      </c>
      <c r="C276" s="33">
        <v>12</v>
      </c>
      <c r="D276" s="34" t="s">
        <v>219</v>
      </c>
      <c r="E276" s="55" t="s">
        <v>191</v>
      </c>
      <c r="F276" s="35" t="s">
        <v>236</v>
      </c>
      <c r="G276" s="36">
        <v>98900000</v>
      </c>
      <c r="H276" s="50">
        <f t="shared" si="8"/>
        <v>0.58518920121334683</v>
      </c>
      <c r="I276" s="36">
        <v>98900000</v>
      </c>
      <c r="J276" s="36">
        <v>0</v>
      </c>
      <c r="K276" s="36">
        <v>0</v>
      </c>
      <c r="L276" s="36">
        <v>0</v>
      </c>
      <c r="M276" s="36">
        <v>0</v>
      </c>
      <c r="N276" s="36">
        <v>0</v>
      </c>
      <c r="O276" s="36">
        <v>39404400</v>
      </c>
      <c r="P276" s="36">
        <v>0</v>
      </c>
      <c r="Q276" s="36">
        <v>0</v>
      </c>
      <c r="R276" s="36">
        <v>18470812</v>
      </c>
      <c r="S276" s="36">
        <v>0</v>
      </c>
      <c r="T276" s="36"/>
      <c r="U276" s="36"/>
      <c r="V276" s="36"/>
      <c r="W276" s="36">
        <f t="shared" si="9"/>
        <v>57875212</v>
      </c>
      <c r="X276" s="36" t="s">
        <v>43</v>
      </c>
      <c r="Y276" s="49"/>
    </row>
    <row r="277" spans="2:26" x14ac:dyDescent="0.2">
      <c r="B277" s="32" t="s">
        <v>215</v>
      </c>
      <c r="C277" s="33">
        <v>2</v>
      </c>
      <c r="D277" s="34" t="s">
        <v>799</v>
      </c>
      <c r="E277" s="55" t="s">
        <v>192</v>
      </c>
      <c r="F277" s="35" t="s">
        <v>237</v>
      </c>
      <c r="G277" s="36">
        <v>178691620</v>
      </c>
      <c r="H277" s="50">
        <f t="shared" si="8"/>
        <v>1</v>
      </c>
      <c r="I277" s="36">
        <v>178691620</v>
      </c>
      <c r="J277" s="36">
        <v>0</v>
      </c>
      <c r="K277" s="36">
        <v>0</v>
      </c>
      <c r="L277" s="36">
        <v>0</v>
      </c>
      <c r="M277" s="36">
        <v>0</v>
      </c>
      <c r="N277" s="36">
        <v>142953296</v>
      </c>
      <c r="O277" s="36">
        <v>0</v>
      </c>
      <c r="P277" s="36">
        <v>0</v>
      </c>
      <c r="Q277" s="36">
        <v>35738324</v>
      </c>
      <c r="R277" s="36">
        <v>0</v>
      </c>
      <c r="S277" s="36">
        <v>0</v>
      </c>
      <c r="T277" s="36"/>
      <c r="U277" s="36"/>
      <c r="V277" s="36"/>
      <c r="W277" s="36">
        <f t="shared" si="9"/>
        <v>178691620</v>
      </c>
      <c r="X277" s="36" t="s">
        <v>43</v>
      </c>
      <c r="Y277" s="49"/>
    </row>
    <row r="278" spans="2:26" x14ac:dyDescent="0.2">
      <c r="B278" s="32" t="s">
        <v>215</v>
      </c>
      <c r="C278" s="33">
        <v>8</v>
      </c>
      <c r="D278" s="34" t="s">
        <v>142</v>
      </c>
      <c r="E278" s="55" t="s">
        <v>94</v>
      </c>
      <c r="F278" s="35" t="s">
        <v>178</v>
      </c>
      <c r="G278" s="36">
        <v>60000000</v>
      </c>
      <c r="H278" s="50">
        <f t="shared" si="8"/>
        <v>1</v>
      </c>
      <c r="I278" s="36">
        <v>60000000</v>
      </c>
      <c r="J278" s="36">
        <v>0</v>
      </c>
      <c r="K278" s="36">
        <v>0</v>
      </c>
      <c r="L278" s="36">
        <v>0</v>
      </c>
      <c r="M278" s="36">
        <v>48000000</v>
      </c>
      <c r="N278" s="36">
        <v>0</v>
      </c>
      <c r="O278" s="36">
        <v>0</v>
      </c>
      <c r="P278" s="36">
        <v>0</v>
      </c>
      <c r="Q278" s="36">
        <v>0</v>
      </c>
      <c r="R278" s="36">
        <v>0</v>
      </c>
      <c r="S278" s="36">
        <v>12000000</v>
      </c>
      <c r="T278" s="36"/>
      <c r="U278" s="36"/>
      <c r="V278" s="36"/>
      <c r="W278" s="36">
        <f t="shared" si="9"/>
        <v>60000000</v>
      </c>
      <c r="X278" s="36" t="s">
        <v>43</v>
      </c>
      <c r="Y278" s="49"/>
    </row>
    <row r="279" spans="2:26" x14ac:dyDescent="0.2">
      <c r="B279" s="32" t="s">
        <v>215</v>
      </c>
      <c r="C279" s="33">
        <v>7</v>
      </c>
      <c r="D279" s="34" t="s">
        <v>220</v>
      </c>
      <c r="E279" s="55" t="s">
        <v>193</v>
      </c>
      <c r="F279" s="35" t="s">
        <v>238</v>
      </c>
      <c r="G279" s="36">
        <v>44004000</v>
      </c>
      <c r="H279" s="50">
        <f t="shared" si="8"/>
        <v>0.8</v>
      </c>
      <c r="I279" s="36">
        <v>35203200</v>
      </c>
      <c r="J279" s="36">
        <v>0</v>
      </c>
      <c r="K279" s="36">
        <v>0</v>
      </c>
      <c r="L279" s="36">
        <v>0</v>
      </c>
      <c r="M279" s="36">
        <v>0</v>
      </c>
      <c r="N279" s="36">
        <v>0</v>
      </c>
      <c r="O279" s="36">
        <v>35203200</v>
      </c>
      <c r="P279" s="36">
        <v>0</v>
      </c>
      <c r="Q279" s="36">
        <v>0</v>
      </c>
      <c r="R279" s="36">
        <v>0</v>
      </c>
      <c r="S279" s="36">
        <v>0</v>
      </c>
      <c r="T279" s="36"/>
      <c r="U279" s="36"/>
      <c r="V279" s="36"/>
      <c r="W279" s="36">
        <f t="shared" si="9"/>
        <v>35203200</v>
      </c>
      <c r="X279" s="36" t="s">
        <v>43</v>
      </c>
      <c r="Y279" s="49"/>
    </row>
    <row r="280" spans="2:26" x14ac:dyDescent="0.2">
      <c r="B280" s="32" t="s">
        <v>215</v>
      </c>
      <c r="C280" s="33">
        <v>13</v>
      </c>
      <c r="D280" s="34" t="s">
        <v>121</v>
      </c>
      <c r="E280" s="55" t="s">
        <v>194</v>
      </c>
      <c r="F280" s="35" t="s">
        <v>239</v>
      </c>
      <c r="G280" s="36">
        <v>59400000</v>
      </c>
      <c r="H280" s="50">
        <f t="shared" si="8"/>
        <v>0.8</v>
      </c>
      <c r="I280" s="36">
        <v>47520000</v>
      </c>
      <c r="J280" s="36">
        <v>0</v>
      </c>
      <c r="K280" s="36">
        <v>0</v>
      </c>
      <c r="L280" s="36">
        <v>0</v>
      </c>
      <c r="M280" s="36">
        <v>0</v>
      </c>
      <c r="N280" s="36">
        <v>47520000</v>
      </c>
      <c r="O280" s="36">
        <v>0</v>
      </c>
      <c r="P280" s="36">
        <v>0</v>
      </c>
      <c r="Q280" s="36">
        <v>0</v>
      </c>
      <c r="R280" s="36">
        <v>0</v>
      </c>
      <c r="S280" s="36">
        <v>0</v>
      </c>
      <c r="T280" s="36"/>
      <c r="U280" s="36"/>
      <c r="V280" s="36"/>
      <c r="W280" s="36">
        <f t="shared" si="9"/>
        <v>47520000</v>
      </c>
      <c r="X280" s="36" t="s">
        <v>43</v>
      </c>
      <c r="Y280" s="49"/>
    </row>
    <row r="281" spans="2:26" x14ac:dyDescent="0.2">
      <c r="B281" s="32" t="s">
        <v>215</v>
      </c>
      <c r="C281" s="33">
        <v>8</v>
      </c>
      <c r="D281" s="34" t="s">
        <v>118</v>
      </c>
      <c r="E281" s="55" t="s">
        <v>95</v>
      </c>
      <c r="F281" s="35" t="s">
        <v>179</v>
      </c>
      <c r="G281" s="36">
        <v>36000000</v>
      </c>
      <c r="H281" s="50">
        <f t="shared" si="8"/>
        <v>0.8</v>
      </c>
      <c r="I281" s="36">
        <v>28800000</v>
      </c>
      <c r="J281" s="36">
        <v>0</v>
      </c>
      <c r="K281" s="36">
        <v>0</v>
      </c>
      <c r="L281" s="36">
        <v>0</v>
      </c>
      <c r="M281" s="36">
        <v>28800000</v>
      </c>
      <c r="N281" s="36">
        <v>0</v>
      </c>
      <c r="O281" s="36">
        <v>0</v>
      </c>
      <c r="P281" s="36">
        <v>0</v>
      </c>
      <c r="Q281" s="36">
        <v>0</v>
      </c>
      <c r="R281" s="36">
        <v>0</v>
      </c>
      <c r="S281" s="36">
        <v>0</v>
      </c>
      <c r="T281" s="36"/>
      <c r="U281" s="36"/>
      <c r="V281" s="36"/>
      <c r="W281" s="36">
        <f t="shared" si="9"/>
        <v>28800000</v>
      </c>
      <c r="X281" s="36" t="s">
        <v>43</v>
      </c>
      <c r="Y281" s="49"/>
    </row>
    <row r="282" spans="2:26" x14ac:dyDescent="0.2">
      <c r="B282" s="32" t="s">
        <v>215</v>
      </c>
      <c r="C282" s="33">
        <v>8</v>
      </c>
      <c r="D282" s="34" t="s">
        <v>800</v>
      </c>
      <c r="E282" s="55" t="s">
        <v>195</v>
      </c>
      <c r="F282" s="35" t="s">
        <v>240</v>
      </c>
      <c r="G282" s="36">
        <v>181532321</v>
      </c>
      <c r="H282" s="50">
        <f t="shared" si="8"/>
        <v>0.70000000165259824</v>
      </c>
      <c r="I282" s="36">
        <v>127072625</v>
      </c>
      <c r="J282" s="36">
        <v>0</v>
      </c>
      <c r="K282" s="36">
        <v>0</v>
      </c>
      <c r="L282" s="36">
        <v>0</v>
      </c>
      <c r="M282" s="36">
        <v>0</v>
      </c>
      <c r="N282" s="36">
        <v>127072625</v>
      </c>
      <c r="O282" s="36">
        <v>0</v>
      </c>
      <c r="P282" s="36">
        <v>0</v>
      </c>
      <c r="Q282" s="36">
        <v>0</v>
      </c>
      <c r="R282" s="36">
        <v>0</v>
      </c>
      <c r="S282" s="36">
        <v>0</v>
      </c>
      <c r="T282" s="36"/>
      <c r="U282" s="36"/>
      <c r="V282" s="36"/>
      <c r="W282" s="36">
        <f t="shared" si="9"/>
        <v>127072625</v>
      </c>
      <c r="X282" s="36" t="s">
        <v>43</v>
      </c>
      <c r="Y282" s="49"/>
    </row>
    <row r="283" spans="2:26" x14ac:dyDescent="0.2">
      <c r="B283" s="32" t="s">
        <v>215</v>
      </c>
      <c r="C283" s="33">
        <v>8</v>
      </c>
      <c r="D283" s="34" t="s">
        <v>151</v>
      </c>
      <c r="E283" s="55" t="s">
        <v>96</v>
      </c>
      <c r="F283" s="35" t="s">
        <v>180</v>
      </c>
      <c r="G283" s="36">
        <v>32800000</v>
      </c>
      <c r="H283" s="50">
        <f t="shared" si="8"/>
        <v>0.8</v>
      </c>
      <c r="I283" s="36">
        <v>26240000</v>
      </c>
      <c r="J283" s="36">
        <v>0</v>
      </c>
      <c r="K283" s="36">
        <v>0</v>
      </c>
      <c r="L283" s="36">
        <v>0</v>
      </c>
      <c r="M283" s="36">
        <v>26240000</v>
      </c>
      <c r="N283" s="36">
        <v>0</v>
      </c>
      <c r="O283" s="36">
        <v>0</v>
      </c>
      <c r="P283" s="36">
        <v>0</v>
      </c>
      <c r="Q283" s="36">
        <v>0</v>
      </c>
      <c r="R283" s="36">
        <v>0</v>
      </c>
      <c r="S283" s="36">
        <v>0</v>
      </c>
      <c r="T283" s="36"/>
      <c r="U283" s="36"/>
      <c r="V283" s="36"/>
      <c r="W283" s="36">
        <f t="shared" si="9"/>
        <v>26240000</v>
      </c>
      <c r="X283" s="36" t="s">
        <v>43</v>
      </c>
      <c r="Y283" s="49"/>
    </row>
    <row r="284" spans="2:26" x14ac:dyDescent="0.2">
      <c r="B284" s="32" t="s">
        <v>215</v>
      </c>
      <c r="C284" s="33">
        <v>13</v>
      </c>
      <c r="D284" s="34" t="s">
        <v>801</v>
      </c>
      <c r="E284" s="55" t="s">
        <v>196</v>
      </c>
      <c r="F284" s="35" t="s">
        <v>241</v>
      </c>
      <c r="G284" s="36">
        <v>92565500</v>
      </c>
      <c r="H284" s="50">
        <f t="shared" ref="H284:H347" si="10">(J284+W284)/G284</f>
        <v>0.6</v>
      </c>
      <c r="I284" s="36">
        <v>55539300</v>
      </c>
      <c r="J284" s="36">
        <v>0</v>
      </c>
      <c r="K284" s="36">
        <v>0</v>
      </c>
      <c r="L284" s="36">
        <v>0</v>
      </c>
      <c r="M284" s="36">
        <v>0</v>
      </c>
      <c r="N284" s="36">
        <v>0</v>
      </c>
      <c r="O284" s="36">
        <v>55539300</v>
      </c>
      <c r="P284" s="36">
        <v>0</v>
      </c>
      <c r="Q284" s="36">
        <v>0</v>
      </c>
      <c r="R284" s="36">
        <v>0</v>
      </c>
      <c r="S284" s="36">
        <v>0</v>
      </c>
      <c r="T284" s="36"/>
      <c r="U284" s="36"/>
      <c r="V284" s="36"/>
      <c r="W284" s="36">
        <f t="shared" ref="W284:W347" si="11">SUM(K284:V284)</f>
        <v>55539300</v>
      </c>
      <c r="X284" s="36" t="s">
        <v>43</v>
      </c>
      <c r="Y284" s="49"/>
    </row>
    <row r="285" spans="2:26" x14ac:dyDescent="0.2">
      <c r="B285" s="32" t="s">
        <v>215</v>
      </c>
      <c r="C285" s="33">
        <v>8</v>
      </c>
      <c r="D285" s="34" t="s">
        <v>221</v>
      </c>
      <c r="E285" s="55" t="s">
        <v>197</v>
      </c>
      <c r="F285" s="35" t="s">
        <v>242</v>
      </c>
      <c r="G285" s="36">
        <v>229665787</v>
      </c>
      <c r="H285" s="50">
        <f t="shared" si="10"/>
        <v>0.70000000043541533</v>
      </c>
      <c r="I285" s="36">
        <v>160766051</v>
      </c>
      <c r="J285" s="36">
        <v>0</v>
      </c>
      <c r="K285" s="36">
        <v>0</v>
      </c>
      <c r="L285" s="36">
        <v>0</v>
      </c>
      <c r="M285" s="36">
        <v>0</v>
      </c>
      <c r="N285" s="36">
        <v>0</v>
      </c>
      <c r="O285" s="36">
        <v>160766051</v>
      </c>
      <c r="P285" s="36">
        <v>0</v>
      </c>
      <c r="Q285" s="36">
        <v>0</v>
      </c>
      <c r="R285" s="36">
        <v>0</v>
      </c>
      <c r="S285" s="36">
        <v>0</v>
      </c>
      <c r="T285" s="36"/>
      <c r="U285" s="36"/>
      <c r="V285" s="36"/>
      <c r="W285" s="36">
        <f t="shared" si="11"/>
        <v>160766051</v>
      </c>
      <c r="X285" s="36" t="s">
        <v>43</v>
      </c>
      <c r="Y285" s="49"/>
      <c r="Z285" s="49"/>
    </row>
    <row r="286" spans="2:26" x14ac:dyDescent="0.2">
      <c r="B286" s="32" t="s">
        <v>215</v>
      </c>
      <c r="C286" s="33">
        <v>9</v>
      </c>
      <c r="D286" s="34" t="s">
        <v>222</v>
      </c>
      <c r="E286" s="55" t="s">
        <v>198</v>
      </c>
      <c r="F286" s="35" t="s">
        <v>243</v>
      </c>
      <c r="G286" s="36">
        <v>56400000</v>
      </c>
      <c r="H286" s="50">
        <f t="shared" si="10"/>
        <v>0.8</v>
      </c>
      <c r="I286" s="36">
        <v>45120000</v>
      </c>
      <c r="J286" s="36">
        <v>0</v>
      </c>
      <c r="K286" s="36">
        <v>0</v>
      </c>
      <c r="L286" s="36">
        <v>0</v>
      </c>
      <c r="M286" s="36">
        <v>0</v>
      </c>
      <c r="N286" s="36">
        <v>0</v>
      </c>
      <c r="O286" s="36">
        <v>45120000</v>
      </c>
      <c r="P286" s="36">
        <v>0</v>
      </c>
      <c r="Q286" s="36">
        <v>0</v>
      </c>
      <c r="R286" s="36">
        <v>0</v>
      </c>
      <c r="S286" s="36">
        <v>0</v>
      </c>
      <c r="T286" s="36"/>
      <c r="U286" s="36"/>
      <c r="V286" s="36"/>
      <c r="W286" s="36">
        <f t="shared" si="11"/>
        <v>45120000</v>
      </c>
      <c r="X286" s="36" t="s">
        <v>43</v>
      </c>
      <c r="Y286" s="49"/>
    </row>
    <row r="287" spans="2:26" x14ac:dyDescent="0.2">
      <c r="B287" s="32" t="s">
        <v>215</v>
      </c>
      <c r="C287" s="33">
        <v>7</v>
      </c>
      <c r="D287" s="34" t="s">
        <v>223</v>
      </c>
      <c r="E287" s="55" t="s">
        <v>199</v>
      </c>
      <c r="F287" s="35" t="s">
        <v>244</v>
      </c>
      <c r="G287" s="36">
        <v>36000000</v>
      </c>
      <c r="H287" s="50">
        <f t="shared" si="10"/>
        <v>0.8</v>
      </c>
      <c r="I287" s="36">
        <v>28800000</v>
      </c>
      <c r="J287" s="36">
        <v>0</v>
      </c>
      <c r="K287" s="36">
        <v>0</v>
      </c>
      <c r="L287" s="36">
        <v>0</v>
      </c>
      <c r="M287" s="36">
        <v>0</v>
      </c>
      <c r="N287" s="36">
        <v>0</v>
      </c>
      <c r="O287" s="36">
        <v>28800000</v>
      </c>
      <c r="P287" s="36">
        <v>0</v>
      </c>
      <c r="Q287" s="36">
        <v>0</v>
      </c>
      <c r="R287" s="36">
        <v>0</v>
      </c>
      <c r="S287" s="36">
        <v>0</v>
      </c>
      <c r="T287" s="36"/>
      <c r="U287" s="36"/>
      <c r="V287" s="36"/>
      <c r="W287" s="36">
        <f t="shared" si="11"/>
        <v>28800000</v>
      </c>
      <c r="X287" s="36" t="s">
        <v>43</v>
      </c>
      <c r="Y287" s="49"/>
    </row>
    <row r="288" spans="2:26" x14ac:dyDescent="0.2">
      <c r="B288" s="32" t="s">
        <v>215</v>
      </c>
      <c r="C288" s="33">
        <v>10</v>
      </c>
      <c r="D288" s="34" t="s">
        <v>152</v>
      </c>
      <c r="E288" s="55" t="s">
        <v>308</v>
      </c>
      <c r="F288" s="35" t="s">
        <v>309</v>
      </c>
      <c r="G288" s="36">
        <v>50000000</v>
      </c>
      <c r="H288" s="50">
        <f t="shared" si="10"/>
        <v>0.4</v>
      </c>
      <c r="I288" s="36">
        <v>40000000</v>
      </c>
      <c r="J288" s="36">
        <v>0</v>
      </c>
      <c r="K288" s="36">
        <v>0</v>
      </c>
      <c r="L288" s="36">
        <v>0</v>
      </c>
      <c r="M288" s="36">
        <v>0</v>
      </c>
      <c r="N288" s="36">
        <v>20000000</v>
      </c>
      <c r="O288" s="36">
        <v>0</v>
      </c>
      <c r="P288" s="36">
        <v>0</v>
      </c>
      <c r="Q288" s="36">
        <v>0</v>
      </c>
      <c r="R288" s="36">
        <v>0</v>
      </c>
      <c r="S288" s="36">
        <v>0</v>
      </c>
      <c r="T288" s="36"/>
      <c r="U288" s="36"/>
      <c r="V288" s="36"/>
      <c r="W288" s="36">
        <f t="shared" si="11"/>
        <v>20000000</v>
      </c>
      <c r="X288" s="36" t="s">
        <v>43</v>
      </c>
      <c r="Y288" s="49"/>
    </row>
    <row r="289" spans="2:26" x14ac:dyDescent="0.2">
      <c r="B289" s="32" t="s">
        <v>215</v>
      </c>
      <c r="C289" s="33">
        <v>10</v>
      </c>
      <c r="D289" s="34" t="s">
        <v>152</v>
      </c>
      <c r="E289" s="55" t="s">
        <v>97</v>
      </c>
      <c r="F289" s="35" t="s">
        <v>181</v>
      </c>
      <c r="G289" s="36">
        <v>48106069</v>
      </c>
      <c r="H289" s="50">
        <f t="shared" si="10"/>
        <v>0.40000000831495919</v>
      </c>
      <c r="I289" s="36">
        <v>38484855</v>
      </c>
      <c r="J289" s="36">
        <v>0</v>
      </c>
      <c r="K289" s="36">
        <v>0</v>
      </c>
      <c r="L289" s="36">
        <v>0</v>
      </c>
      <c r="M289" s="36">
        <v>19242428</v>
      </c>
      <c r="N289" s="36">
        <v>0</v>
      </c>
      <c r="O289" s="36">
        <v>0</v>
      </c>
      <c r="P289" s="36">
        <v>0</v>
      </c>
      <c r="Q289" s="36">
        <v>0</v>
      </c>
      <c r="R289" s="36">
        <v>0</v>
      </c>
      <c r="S289" s="36">
        <v>0</v>
      </c>
      <c r="T289" s="36"/>
      <c r="U289" s="36"/>
      <c r="V289" s="36"/>
      <c r="W289" s="36">
        <f t="shared" si="11"/>
        <v>19242428</v>
      </c>
      <c r="X289" s="36" t="s">
        <v>43</v>
      </c>
      <c r="Y289" s="49"/>
    </row>
    <row r="290" spans="2:26" x14ac:dyDescent="0.2">
      <c r="B290" s="32" t="s">
        <v>215</v>
      </c>
      <c r="C290" s="33">
        <v>9</v>
      </c>
      <c r="D290" s="34" t="s">
        <v>311</v>
      </c>
      <c r="E290" s="55" t="s">
        <v>310</v>
      </c>
      <c r="F290" s="35" t="s">
        <v>312</v>
      </c>
      <c r="G290" s="36">
        <v>136268659</v>
      </c>
      <c r="H290" s="50">
        <f t="shared" si="10"/>
        <v>0.69999999779846667</v>
      </c>
      <c r="I290" s="36">
        <v>95388061</v>
      </c>
      <c r="J290" s="36">
        <v>0</v>
      </c>
      <c r="K290" s="36">
        <v>0</v>
      </c>
      <c r="L290" s="36">
        <v>0</v>
      </c>
      <c r="M290" s="36">
        <v>0</v>
      </c>
      <c r="N290" s="36">
        <v>0</v>
      </c>
      <c r="O290" s="36">
        <v>0</v>
      </c>
      <c r="P290" s="36">
        <v>95388061</v>
      </c>
      <c r="Q290" s="36">
        <v>0</v>
      </c>
      <c r="R290" s="36">
        <v>0</v>
      </c>
      <c r="S290" s="36">
        <v>0</v>
      </c>
      <c r="T290" s="36"/>
      <c r="U290" s="36"/>
      <c r="V290" s="36"/>
      <c r="W290" s="36">
        <f t="shared" si="11"/>
        <v>95388061</v>
      </c>
      <c r="X290" s="36" t="s">
        <v>43</v>
      </c>
      <c r="Y290" s="49"/>
    </row>
    <row r="291" spans="2:26" x14ac:dyDescent="0.2">
      <c r="B291" s="32" t="s">
        <v>215</v>
      </c>
      <c r="C291" s="33">
        <v>9</v>
      </c>
      <c r="D291" s="34" t="s">
        <v>439</v>
      </c>
      <c r="E291" s="55" t="s">
        <v>405</v>
      </c>
      <c r="F291" s="35" t="s">
        <v>559</v>
      </c>
      <c r="G291" s="36">
        <v>115556191</v>
      </c>
      <c r="H291" s="50">
        <f t="shared" si="10"/>
        <v>0.70000000259613959</v>
      </c>
      <c r="I291" s="36">
        <v>80889334</v>
      </c>
      <c r="J291" s="36">
        <v>0</v>
      </c>
      <c r="K291" s="36">
        <v>0</v>
      </c>
      <c r="L291" s="36">
        <v>0</v>
      </c>
      <c r="M291" s="36">
        <v>0</v>
      </c>
      <c r="N291" s="36">
        <v>0</v>
      </c>
      <c r="O291" s="36">
        <v>0</v>
      </c>
      <c r="P291" s="36">
        <v>80889334</v>
      </c>
      <c r="Q291" s="36">
        <v>0</v>
      </c>
      <c r="R291" s="36">
        <v>0</v>
      </c>
      <c r="S291" s="36">
        <v>0</v>
      </c>
      <c r="T291" s="36"/>
      <c r="U291" s="36"/>
      <c r="V291" s="36"/>
      <c r="W291" s="36">
        <f t="shared" si="11"/>
        <v>80889334</v>
      </c>
      <c r="X291" s="36" t="s">
        <v>43</v>
      </c>
      <c r="Y291" s="49"/>
    </row>
    <row r="292" spans="2:26" x14ac:dyDescent="0.2">
      <c r="B292" s="32" t="s">
        <v>215</v>
      </c>
      <c r="C292" s="33">
        <v>8</v>
      </c>
      <c r="D292" s="34" t="s">
        <v>144</v>
      </c>
      <c r="E292" s="55" t="s">
        <v>200</v>
      </c>
      <c r="F292" s="35" t="s">
        <v>245</v>
      </c>
      <c r="G292" s="36">
        <v>54513950</v>
      </c>
      <c r="H292" s="50">
        <f t="shared" si="10"/>
        <v>0.5</v>
      </c>
      <c r="I292" s="36">
        <v>54513950</v>
      </c>
      <c r="J292" s="36">
        <v>0</v>
      </c>
      <c r="K292" s="36">
        <v>0</v>
      </c>
      <c r="L292" s="36">
        <v>0</v>
      </c>
      <c r="M292" s="36">
        <v>0</v>
      </c>
      <c r="N292" s="36">
        <v>27256975</v>
      </c>
      <c r="O292" s="36">
        <v>0</v>
      </c>
      <c r="P292" s="36">
        <v>0</v>
      </c>
      <c r="Q292" s="36">
        <v>0</v>
      </c>
      <c r="R292" s="36">
        <v>0</v>
      </c>
      <c r="S292" s="36">
        <v>0</v>
      </c>
      <c r="T292" s="36"/>
      <c r="U292" s="36"/>
      <c r="V292" s="36"/>
      <c r="W292" s="36">
        <f t="shared" si="11"/>
        <v>27256975</v>
      </c>
      <c r="X292" s="36" t="s">
        <v>43</v>
      </c>
      <c r="Y292" s="49"/>
    </row>
    <row r="293" spans="2:26" x14ac:dyDescent="0.2">
      <c r="B293" s="32" t="s">
        <v>215</v>
      </c>
      <c r="C293" s="33">
        <v>7</v>
      </c>
      <c r="D293" s="34" t="s">
        <v>224</v>
      </c>
      <c r="E293" s="55" t="s">
        <v>201</v>
      </c>
      <c r="F293" s="35" t="s">
        <v>246</v>
      </c>
      <c r="G293" s="36">
        <v>32452407</v>
      </c>
      <c r="H293" s="50">
        <f t="shared" si="10"/>
        <v>1</v>
      </c>
      <c r="I293" s="36">
        <v>32452407</v>
      </c>
      <c r="J293" s="36">
        <v>0</v>
      </c>
      <c r="K293" s="36">
        <v>0</v>
      </c>
      <c r="L293" s="36">
        <v>0</v>
      </c>
      <c r="M293" s="36">
        <v>0</v>
      </c>
      <c r="N293" s="36">
        <v>0</v>
      </c>
      <c r="O293" s="36">
        <v>32452407</v>
      </c>
      <c r="P293" s="36">
        <v>0</v>
      </c>
      <c r="Q293" s="36">
        <v>0</v>
      </c>
      <c r="R293" s="36">
        <v>0</v>
      </c>
      <c r="S293" s="36">
        <v>0</v>
      </c>
      <c r="T293" s="36"/>
      <c r="U293" s="36"/>
      <c r="V293" s="36"/>
      <c r="W293" s="36">
        <f t="shared" si="11"/>
        <v>32452407</v>
      </c>
      <c r="X293" s="36" t="s">
        <v>43</v>
      </c>
      <c r="Y293" s="49"/>
    </row>
    <row r="294" spans="2:26" x14ac:dyDescent="0.2">
      <c r="B294" s="32" t="s">
        <v>215</v>
      </c>
      <c r="C294" s="33">
        <v>3</v>
      </c>
      <c r="D294" s="34" t="s">
        <v>108</v>
      </c>
      <c r="E294" s="55" t="s">
        <v>98</v>
      </c>
      <c r="F294" s="35" t="s">
        <v>156</v>
      </c>
      <c r="G294" s="36">
        <v>54000000</v>
      </c>
      <c r="H294" s="50">
        <f t="shared" si="10"/>
        <v>0.8</v>
      </c>
      <c r="I294" s="36">
        <v>43200000</v>
      </c>
      <c r="J294" s="36">
        <v>0</v>
      </c>
      <c r="K294" s="36">
        <v>0</v>
      </c>
      <c r="L294" s="36">
        <v>0</v>
      </c>
      <c r="M294" s="36">
        <v>43200000</v>
      </c>
      <c r="N294" s="36">
        <v>0</v>
      </c>
      <c r="O294" s="36">
        <v>0</v>
      </c>
      <c r="P294" s="36">
        <v>0</v>
      </c>
      <c r="Q294" s="36">
        <v>0</v>
      </c>
      <c r="R294" s="36">
        <v>0</v>
      </c>
      <c r="S294" s="36">
        <v>0</v>
      </c>
      <c r="T294" s="36"/>
      <c r="U294" s="36"/>
      <c r="V294" s="36"/>
      <c r="W294" s="36">
        <f t="shared" si="11"/>
        <v>43200000</v>
      </c>
      <c r="X294" s="36" t="s">
        <v>43</v>
      </c>
      <c r="Y294" s="49"/>
      <c r="Z294" s="49"/>
    </row>
    <row r="295" spans="2:26" x14ac:dyDescent="0.2">
      <c r="B295" s="32" t="s">
        <v>215</v>
      </c>
      <c r="C295" s="33">
        <v>7</v>
      </c>
      <c r="D295" s="34" t="s">
        <v>110</v>
      </c>
      <c r="E295" s="55" t="s">
        <v>99</v>
      </c>
      <c r="F295" s="35" t="s">
        <v>182</v>
      </c>
      <c r="G295" s="36">
        <v>59880000</v>
      </c>
      <c r="H295" s="50">
        <f t="shared" si="10"/>
        <v>0.8</v>
      </c>
      <c r="I295" s="36">
        <v>47904000</v>
      </c>
      <c r="J295" s="36">
        <v>0</v>
      </c>
      <c r="K295" s="36">
        <v>0</v>
      </c>
      <c r="L295" s="36">
        <v>0</v>
      </c>
      <c r="M295" s="36">
        <v>47904000</v>
      </c>
      <c r="N295" s="36">
        <v>0</v>
      </c>
      <c r="O295" s="36">
        <v>0</v>
      </c>
      <c r="P295" s="36">
        <v>0</v>
      </c>
      <c r="Q295" s="36">
        <v>0</v>
      </c>
      <c r="R295" s="36">
        <v>0</v>
      </c>
      <c r="S295" s="36">
        <v>0</v>
      </c>
      <c r="T295" s="36"/>
      <c r="U295" s="36"/>
      <c r="V295" s="36"/>
      <c r="W295" s="36">
        <f t="shared" si="11"/>
        <v>47904000</v>
      </c>
      <c r="X295" s="36" t="s">
        <v>43</v>
      </c>
      <c r="Y295" s="49"/>
    </row>
    <row r="296" spans="2:26" x14ac:dyDescent="0.2">
      <c r="B296" s="32" t="s">
        <v>215</v>
      </c>
      <c r="C296" s="33">
        <v>7</v>
      </c>
      <c r="D296" s="34" t="s">
        <v>802</v>
      </c>
      <c r="E296" s="55" t="s">
        <v>364</v>
      </c>
      <c r="F296" s="35" t="s">
        <v>528</v>
      </c>
      <c r="G296" s="36">
        <v>30353995</v>
      </c>
      <c r="H296" s="50">
        <f t="shared" si="10"/>
        <v>0.69999998352770365</v>
      </c>
      <c r="I296" s="36">
        <v>21247796</v>
      </c>
      <c r="J296" s="36">
        <v>0</v>
      </c>
      <c r="K296" s="36">
        <v>0</v>
      </c>
      <c r="L296" s="36">
        <v>0</v>
      </c>
      <c r="M296" s="36">
        <v>0</v>
      </c>
      <c r="N296" s="36">
        <v>0</v>
      </c>
      <c r="O296" s="36">
        <v>21247796</v>
      </c>
      <c r="P296" s="36">
        <v>0</v>
      </c>
      <c r="Q296" s="36">
        <v>0</v>
      </c>
      <c r="R296" s="36">
        <v>0</v>
      </c>
      <c r="S296" s="36">
        <v>0</v>
      </c>
      <c r="T296" s="36"/>
      <c r="U296" s="36"/>
      <c r="V296" s="36"/>
      <c r="W296" s="36">
        <f t="shared" si="11"/>
        <v>21247796</v>
      </c>
      <c r="X296" s="36" t="s">
        <v>43</v>
      </c>
      <c r="Y296" s="49"/>
      <c r="Z296" s="49"/>
    </row>
    <row r="297" spans="2:26" x14ac:dyDescent="0.2">
      <c r="B297" s="32" t="s">
        <v>215</v>
      </c>
      <c r="C297" s="33">
        <v>7</v>
      </c>
      <c r="D297" s="34" t="s">
        <v>802</v>
      </c>
      <c r="E297" s="55" t="s">
        <v>202</v>
      </c>
      <c r="F297" s="35" t="s">
        <v>247</v>
      </c>
      <c r="G297" s="36">
        <v>39600000</v>
      </c>
      <c r="H297" s="50">
        <f t="shared" si="10"/>
        <v>0.8</v>
      </c>
      <c r="I297" s="36">
        <v>31680000</v>
      </c>
      <c r="J297" s="36">
        <v>0</v>
      </c>
      <c r="K297" s="36">
        <v>0</v>
      </c>
      <c r="L297" s="36">
        <v>0</v>
      </c>
      <c r="M297" s="36">
        <v>0</v>
      </c>
      <c r="N297" s="36">
        <v>31680000</v>
      </c>
      <c r="O297" s="36">
        <v>0</v>
      </c>
      <c r="P297" s="36">
        <v>0</v>
      </c>
      <c r="Q297" s="36">
        <v>0</v>
      </c>
      <c r="R297" s="36">
        <v>0</v>
      </c>
      <c r="S297" s="36">
        <v>0</v>
      </c>
      <c r="T297" s="36"/>
      <c r="U297" s="36"/>
      <c r="V297" s="36"/>
      <c r="W297" s="36">
        <f t="shared" si="11"/>
        <v>31680000</v>
      </c>
      <c r="X297" s="36" t="s">
        <v>43</v>
      </c>
      <c r="Y297" s="49"/>
    </row>
    <row r="298" spans="2:26" x14ac:dyDescent="0.2">
      <c r="B298" s="32" t="s">
        <v>215</v>
      </c>
      <c r="C298" s="33">
        <v>5</v>
      </c>
      <c r="D298" s="34" t="s">
        <v>803</v>
      </c>
      <c r="E298" s="55" t="s">
        <v>203</v>
      </c>
      <c r="F298" s="35" t="s">
        <v>248</v>
      </c>
      <c r="G298" s="36">
        <v>106708470</v>
      </c>
      <c r="H298" s="50">
        <f t="shared" si="10"/>
        <v>0.7</v>
      </c>
      <c r="I298" s="36">
        <v>74695929</v>
      </c>
      <c r="J298" s="36">
        <v>0</v>
      </c>
      <c r="K298" s="36">
        <v>0</v>
      </c>
      <c r="L298" s="36">
        <v>0</v>
      </c>
      <c r="M298" s="36">
        <v>0</v>
      </c>
      <c r="N298" s="36">
        <v>74695929</v>
      </c>
      <c r="O298" s="36">
        <v>0</v>
      </c>
      <c r="P298" s="36">
        <v>0</v>
      </c>
      <c r="Q298" s="36">
        <v>0</v>
      </c>
      <c r="R298" s="36">
        <v>0</v>
      </c>
      <c r="S298" s="36">
        <v>0</v>
      </c>
      <c r="T298" s="36"/>
      <c r="U298" s="36"/>
      <c r="V298" s="36"/>
      <c r="W298" s="36">
        <f t="shared" si="11"/>
        <v>74695929</v>
      </c>
      <c r="X298" s="36" t="s">
        <v>43</v>
      </c>
      <c r="Y298" s="49"/>
      <c r="Z298" s="49"/>
    </row>
    <row r="299" spans="2:26" x14ac:dyDescent="0.2">
      <c r="B299" s="32" t="s">
        <v>215</v>
      </c>
      <c r="C299" s="33">
        <v>6</v>
      </c>
      <c r="D299" s="34" t="s">
        <v>225</v>
      </c>
      <c r="E299" s="55" t="s">
        <v>204</v>
      </c>
      <c r="F299" s="35" t="s">
        <v>249</v>
      </c>
      <c r="G299" s="36">
        <v>18000000</v>
      </c>
      <c r="H299" s="50">
        <f t="shared" si="10"/>
        <v>0.8</v>
      </c>
      <c r="I299" s="36">
        <v>14400000</v>
      </c>
      <c r="J299" s="36">
        <v>0</v>
      </c>
      <c r="K299" s="36">
        <v>0</v>
      </c>
      <c r="L299" s="36">
        <v>0</v>
      </c>
      <c r="M299" s="36">
        <v>0</v>
      </c>
      <c r="N299" s="36">
        <v>14400000</v>
      </c>
      <c r="O299" s="36">
        <v>0</v>
      </c>
      <c r="P299" s="36">
        <v>0</v>
      </c>
      <c r="Q299" s="36">
        <v>0</v>
      </c>
      <c r="R299" s="36">
        <v>0</v>
      </c>
      <c r="S299" s="36">
        <v>0</v>
      </c>
      <c r="T299" s="36"/>
      <c r="U299" s="36"/>
      <c r="V299" s="36"/>
      <c r="W299" s="36">
        <f t="shared" si="11"/>
        <v>14400000</v>
      </c>
      <c r="X299" s="36" t="s">
        <v>43</v>
      </c>
      <c r="Y299" s="49"/>
      <c r="Z299" s="49"/>
    </row>
    <row r="300" spans="2:26" x14ac:dyDescent="0.2">
      <c r="B300" s="32" t="s">
        <v>215</v>
      </c>
      <c r="C300" s="33">
        <v>10</v>
      </c>
      <c r="D300" s="34" t="s">
        <v>123</v>
      </c>
      <c r="E300" s="55" t="s">
        <v>340</v>
      </c>
      <c r="F300" s="35" t="s">
        <v>507</v>
      </c>
      <c r="G300" s="36">
        <v>45000000</v>
      </c>
      <c r="H300" s="50">
        <f t="shared" si="10"/>
        <v>0.8</v>
      </c>
      <c r="I300" s="36">
        <v>36000000</v>
      </c>
      <c r="J300" s="36">
        <v>0</v>
      </c>
      <c r="K300" s="36">
        <v>0</v>
      </c>
      <c r="L300" s="36">
        <v>0</v>
      </c>
      <c r="M300" s="36">
        <v>0</v>
      </c>
      <c r="N300" s="36">
        <v>36000000</v>
      </c>
      <c r="O300" s="36">
        <v>0</v>
      </c>
      <c r="P300" s="36">
        <v>0</v>
      </c>
      <c r="Q300" s="36">
        <v>0</v>
      </c>
      <c r="R300" s="36">
        <v>0</v>
      </c>
      <c r="S300" s="36">
        <v>0</v>
      </c>
      <c r="T300" s="36"/>
      <c r="U300" s="36"/>
      <c r="V300" s="36"/>
      <c r="W300" s="36">
        <f t="shared" si="11"/>
        <v>36000000</v>
      </c>
      <c r="X300" s="36" t="s">
        <v>43</v>
      </c>
      <c r="Y300" s="49"/>
    </row>
    <row r="301" spans="2:26" x14ac:dyDescent="0.2">
      <c r="B301" s="32" t="s">
        <v>215</v>
      </c>
      <c r="C301" s="33">
        <v>9</v>
      </c>
      <c r="D301" s="34" t="s">
        <v>314</v>
      </c>
      <c r="E301" s="55" t="s">
        <v>313</v>
      </c>
      <c r="F301" s="35" t="s">
        <v>315</v>
      </c>
      <c r="G301" s="36">
        <v>31200000</v>
      </c>
      <c r="H301" s="50">
        <f t="shared" si="10"/>
        <v>0.8</v>
      </c>
      <c r="I301" s="36">
        <v>24960000</v>
      </c>
      <c r="J301" s="36">
        <v>0</v>
      </c>
      <c r="K301" s="36">
        <v>0</v>
      </c>
      <c r="L301" s="36">
        <v>0</v>
      </c>
      <c r="M301" s="36">
        <v>0</v>
      </c>
      <c r="N301" s="36">
        <v>24960000</v>
      </c>
      <c r="O301" s="36">
        <v>0</v>
      </c>
      <c r="P301" s="36">
        <v>0</v>
      </c>
      <c r="Q301" s="36">
        <v>0</v>
      </c>
      <c r="R301" s="36">
        <v>0</v>
      </c>
      <c r="S301" s="36">
        <v>0</v>
      </c>
      <c r="T301" s="36"/>
      <c r="U301" s="36"/>
      <c r="V301" s="36"/>
      <c r="W301" s="36">
        <f t="shared" si="11"/>
        <v>24960000</v>
      </c>
      <c r="X301" s="36" t="s">
        <v>43</v>
      </c>
      <c r="Y301" s="49"/>
    </row>
    <row r="302" spans="2:26" x14ac:dyDescent="0.2">
      <c r="B302" s="32" t="s">
        <v>215</v>
      </c>
      <c r="C302" s="33">
        <v>16</v>
      </c>
      <c r="D302" s="34" t="s">
        <v>226</v>
      </c>
      <c r="E302" s="55" t="s">
        <v>205</v>
      </c>
      <c r="F302" s="35" t="s">
        <v>250</v>
      </c>
      <c r="G302" s="36">
        <v>72000000</v>
      </c>
      <c r="H302" s="50">
        <f t="shared" si="10"/>
        <v>0.63749999999999996</v>
      </c>
      <c r="I302" s="36">
        <v>57600000</v>
      </c>
      <c r="J302" s="36">
        <v>0</v>
      </c>
      <c r="K302" s="36">
        <v>0</v>
      </c>
      <c r="L302" s="36">
        <v>0</v>
      </c>
      <c r="M302" s="36">
        <v>0</v>
      </c>
      <c r="N302" s="36">
        <v>0</v>
      </c>
      <c r="O302" s="36">
        <v>0</v>
      </c>
      <c r="P302" s="36">
        <v>0</v>
      </c>
      <c r="Q302" s="36">
        <v>0</v>
      </c>
      <c r="R302" s="36">
        <v>45900000</v>
      </c>
      <c r="S302" s="36">
        <v>0</v>
      </c>
      <c r="T302" s="36"/>
      <c r="U302" s="36"/>
      <c r="V302" s="36"/>
      <c r="W302" s="36">
        <f t="shared" si="11"/>
        <v>45900000</v>
      </c>
      <c r="X302" s="36" t="s">
        <v>43</v>
      </c>
      <c r="Y302" s="49"/>
    </row>
    <row r="303" spans="2:26" x14ac:dyDescent="0.2">
      <c r="B303" s="32" t="s">
        <v>215</v>
      </c>
      <c r="C303" s="33">
        <v>5</v>
      </c>
      <c r="D303" s="34" t="s">
        <v>442</v>
      </c>
      <c r="E303" s="55" t="s">
        <v>341</v>
      </c>
      <c r="F303" s="35" t="s">
        <v>508</v>
      </c>
      <c r="G303" s="36">
        <v>20000000</v>
      </c>
      <c r="H303" s="50">
        <f t="shared" si="10"/>
        <v>1</v>
      </c>
      <c r="I303" s="36">
        <v>20000000</v>
      </c>
      <c r="J303" s="36">
        <v>0</v>
      </c>
      <c r="K303" s="36">
        <v>0</v>
      </c>
      <c r="L303" s="36">
        <v>0</v>
      </c>
      <c r="M303" s="36">
        <v>0</v>
      </c>
      <c r="N303" s="36">
        <v>20000000</v>
      </c>
      <c r="O303" s="36">
        <v>0</v>
      </c>
      <c r="P303" s="36">
        <v>0</v>
      </c>
      <c r="Q303" s="36">
        <v>0</v>
      </c>
      <c r="R303" s="36">
        <v>0</v>
      </c>
      <c r="S303" s="36">
        <v>0</v>
      </c>
      <c r="T303" s="36"/>
      <c r="U303" s="36"/>
      <c r="V303" s="36"/>
      <c r="W303" s="36">
        <f t="shared" si="11"/>
        <v>20000000</v>
      </c>
      <c r="X303" s="36" t="s">
        <v>43</v>
      </c>
      <c r="Y303" s="49"/>
    </row>
    <row r="304" spans="2:26" x14ac:dyDescent="0.2">
      <c r="B304" s="32" t="s">
        <v>215</v>
      </c>
      <c r="C304" s="33">
        <v>11</v>
      </c>
      <c r="D304" s="34" t="s">
        <v>153</v>
      </c>
      <c r="E304" s="55" t="s">
        <v>100</v>
      </c>
      <c r="F304" s="35" t="s">
        <v>183</v>
      </c>
      <c r="G304" s="36">
        <v>15696000</v>
      </c>
      <c r="H304" s="50">
        <f t="shared" si="10"/>
        <v>0.8</v>
      </c>
      <c r="I304" s="36">
        <v>12556800</v>
      </c>
      <c r="J304" s="36">
        <v>0</v>
      </c>
      <c r="K304" s="36">
        <v>0</v>
      </c>
      <c r="L304" s="36">
        <v>0</v>
      </c>
      <c r="M304" s="36">
        <v>12556800</v>
      </c>
      <c r="N304" s="36">
        <v>0</v>
      </c>
      <c r="O304" s="36">
        <v>0</v>
      </c>
      <c r="P304" s="36">
        <v>0</v>
      </c>
      <c r="Q304" s="36">
        <v>0</v>
      </c>
      <c r="R304" s="36">
        <v>0</v>
      </c>
      <c r="S304" s="36">
        <v>0</v>
      </c>
      <c r="T304" s="36"/>
      <c r="U304" s="36"/>
      <c r="V304" s="36"/>
      <c r="W304" s="36">
        <f t="shared" si="11"/>
        <v>12556800</v>
      </c>
      <c r="X304" s="36" t="s">
        <v>43</v>
      </c>
      <c r="Y304" s="49"/>
    </row>
    <row r="305" spans="2:26" x14ac:dyDescent="0.2">
      <c r="B305" s="32" t="s">
        <v>215</v>
      </c>
      <c r="C305" s="33">
        <v>5</v>
      </c>
      <c r="D305" s="34" t="s">
        <v>154</v>
      </c>
      <c r="E305" s="55" t="s">
        <v>101</v>
      </c>
      <c r="F305" s="35" t="s">
        <v>184</v>
      </c>
      <c r="G305" s="36">
        <v>58392000</v>
      </c>
      <c r="H305" s="50">
        <f t="shared" si="10"/>
        <v>0.8</v>
      </c>
      <c r="I305" s="36">
        <v>46713600</v>
      </c>
      <c r="J305" s="36">
        <v>0</v>
      </c>
      <c r="K305" s="36">
        <v>0</v>
      </c>
      <c r="L305" s="36">
        <v>0</v>
      </c>
      <c r="M305" s="36">
        <v>46713600</v>
      </c>
      <c r="N305" s="36">
        <v>0</v>
      </c>
      <c r="O305" s="36">
        <v>0</v>
      </c>
      <c r="P305" s="36">
        <v>0</v>
      </c>
      <c r="Q305" s="36">
        <v>0</v>
      </c>
      <c r="R305" s="36">
        <v>0</v>
      </c>
      <c r="S305" s="36">
        <v>0</v>
      </c>
      <c r="T305" s="36"/>
      <c r="U305" s="36"/>
      <c r="V305" s="36"/>
      <c r="W305" s="36">
        <f t="shared" si="11"/>
        <v>46713600</v>
      </c>
      <c r="X305" s="36" t="s">
        <v>43</v>
      </c>
      <c r="Y305" s="49"/>
    </row>
    <row r="306" spans="2:26" x14ac:dyDescent="0.2">
      <c r="B306" s="32" t="s">
        <v>215</v>
      </c>
      <c r="C306" s="33">
        <v>10</v>
      </c>
      <c r="D306" s="34" t="s">
        <v>227</v>
      </c>
      <c r="E306" s="55" t="s">
        <v>206</v>
      </c>
      <c r="F306" s="35" t="s">
        <v>251</v>
      </c>
      <c r="G306" s="36">
        <v>54000000</v>
      </c>
      <c r="H306" s="50">
        <f t="shared" si="10"/>
        <v>0.8</v>
      </c>
      <c r="I306" s="36">
        <v>43200000</v>
      </c>
      <c r="J306" s="52">
        <v>0</v>
      </c>
      <c r="K306" s="36">
        <v>0</v>
      </c>
      <c r="L306" s="36">
        <v>0</v>
      </c>
      <c r="M306" s="36">
        <v>0</v>
      </c>
      <c r="N306" s="36">
        <v>43200000</v>
      </c>
      <c r="O306" s="36">
        <v>0</v>
      </c>
      <c r="P306" s="36">
        <v>0</v>
      </c>
      <c r="Q306" s="36">
        <v>0</v>
      </c>
      <c r="R306" s="36">
        <v>0</v>
      </c>
      <c r="S306" s="36">
        <v>0</v>
      </c>
      <c r="T306" s="36"/>
      <c r="U306" s="36"/>
      <c r="V306" s="36"/>
      <c r="W306" s="36">
        <f t="shared" si="11"/>
        <v>43200000</v>
      </c>
      <c r="X306" s="36" t="s">
        <v>43</v>
      </c>
      <c r="Y306" s="49"/>
      <c r="Z306" s="49"/>
    </row>
    <row r="307" spans="2:26" x14ac:dyDescent="0.2">
      <c r="B307" s="32" t="s">
        <v>215</v>
      </c>
      <c r="C307" s="33">
        <v>3</v>
      </c>
      <c r="D307" s="34" t="s">
        <v>228</v>
      </c>
      <c r="E307" s="55" t="s">
        <v>207</v>
      </c>
      <c r="F307" s="35" t="s">
        <v>252</v>
      </c>
      <c r="G307" s="36">
        <v>46200000</v>
      </c>
      <c r="H307" s="50">
        <f t="shared" si="10"/>
        <v>0.8</v>
      </c>
      <c r="I307" s="36">
        <v>36960000</v>
      </c>
      <c r="J307" s="36">
        <v>0</v>
      </c>
      <c r="K307" s="36">
        <v>0</v>
      </c>
      <c r="L307" s="36">
        <v>0</v>
      </c>
      <c r="M307" s="36">
        <v>0</v>
      </c>
      <c r="N307" s="36">
        <v>36960000</v>
      </c>
      <c r="O307" s="36">
        <v>0</v>
      </c>
      <c r="P307" s="36">
        <v>0</v>
      </c>
      <c r="Q307" s="36">
        <v>0</v>
      </c>
      <c r="R307" s="36">
        <v>0</v>
      </c>
      <c r="S307" s="36">
        <v>0</v>
      </c>
      <c r="T307" s="36"/>
      <c r="U307" s="36"/>
      <c r="V307" s="36"/>
      <c r="W307" s="36">
        <f t="shared" si="11"/>
        <v>36960000</v>
      </c>
      <c r="X307" s="36" t="s">
        <v>43</v>
      </c>
      <c r="Y307" s="49"/>
    </row>
    <row r="308" spans="2:26" x14ac:dyDescent="0.2">
      <c r="B308" s="32" t="s">
        <v>215</v>
      </c>
      <c r="C308" s="33">
        <v>9</v>
      </c>
      <c r="D308" s="34" t="s">
        <v>116</v>
      </c>
      <c r="E308" s="55" t="s">
        <v>102</v>
      </c>
      <c r="F308" s="35" t="s">
        <v>185</v>
      </c>
      <c r="G308" s="36">
        <v>49980000</v>
      </c>
      <c r="H308" s="50">
        <f t="shared" si="10"/>
        <v>0.8</v>
      </c>
      <c r="I308" s="36">
        <v>39984000</v>
      </c>
      <c r="J308" s="36">
        <v>0</v>
      </c>
      <c r="K308" s="36">
        <v>0</v>
      </c>
      <c r="L308" s="36">
        <v>0</v>
      </c>
      <c r="M308" s="36">
        <v>39984000</v>
      </c>
      <c r="N308" s="36">
        <v>0</v>
      </c>
      <c r="O308" s="36">
        <v>0</v>
      </c>
      <c r="P308" s="36">
        <v>0</v>
      </c>
      <c r="Q308" s="36">
        <v>0</v>
      </c>
      <c r="R308" s="36">
        <v>0</v>
      </c>
      <c r="S308" s="36">
        <v>0</v>
      </c>
      <c r="T308" s="36"/>
      <c r="U308" s="36"/>
      <c r="V308" s="36"/>
      <c r="W308" s="36">
        <f t="shared" si="11"/>
        <v>39984000</v>
      </c>
      <c r="X308" s="36" t="s">
        <v>43</v>
      </c>
      <c r="Y308" s="49"/>
      <c r="Z308" s="49"/>
    </row>
    <row r="309" spans="2:26" x14ac:dyDescent="0.2">
      <c r="B309" s="32" t="s">
        <v>215</v>
      </c>
      <c r="C309" s="33">
        <v>10</v>
      </c>
      <c r="D309" s="34" t="s">
        <v>229</v>
      </c>
      <c r="E309" s="55" t="s">
        <v>208</v>
      </c>
      <c r="F309" s="35" t="s">
        <v>253</v>
      </c>
      <c r="G309" s="36">
        <v>38400000</v>
      </c>
      <c r="H309" s="50">
        <f t="shared" si="10"/>
        <v>0.8</v>
      </c>
      <c r="I309" s="36">
        <v>30720000</v>
      </c>
      <c r="J309" s="36">
        <v>0</v>
      </c>
      <c r="K309" s="36">
        <v>0</v>
      </c>
      <c r="L309" s="36">
        <v>0</v>
      </c>
      <c r="M309" s="36">
        <v>0</v>
      </c>
      <c r="N309" s="36">
        <v>30720000</v>
      </c>
      <c r="O309" s="36">
        <v>0</v>
      </c>
      <c r="P309" s="36">
        <v>0</v>
      </c>
      <c r="Q309" s="36">
        <v>0</v>
      </c>
      <c r="R309" s="36">
        <v>0</v>
      </c>
      <c r="S309" s="36">
        <v>0</v>
      </c>
      <c r="T309" s="36"/>
      <c r="U309" s="36"/>
      <c r="V309" s="36"/>
      <c r="W309" s="36">
        <f t="shared" si="11"/>
        <v>30720000</v>
      </c>
      <c r="X309" s="36" t="s">
        <v>43</v>
      </c>
      <c r="Y309" s="49"/>
    </row>
    <row r="310" spans="2:26" x14ac:dyDescent="0.2">
      <c r="B310" s="32" t="s">
        <v>215</v>
      </c>
      <c r="C310" s="33">
        <v>11</v>
      </c>
      <c r="D310" s="34" t="s">
        <v>804</v>
      </c>
      <c r="E310" s="55" t="s">
        <v>209</v>
      </c>
      <c r="F310" s="35" t="s">
        <v>254</v>
      </c>
      <c r="G310" s="36">
        <v>46200000</v>
      </c>
      <c r="H310" s="50">
        <f t="shared" si="10"/>
        <v>0.8</v>
      </c>
      <c r="I310" s="36">
        <v>36960000</v>
      </c>
      <c r="J310" s="36">
        <v>0</v>
      </c>
      <c r="K310" s="36">
        <v>0</v>
      </c>
      <c r="L310" s="36">
        <v>0</v>
      </c>
      <c r="M310" s="36">
        <v>0</v>
      </c>
      <c r="N310" s="36">
        <v>36960000</v>
      </c>
      <c r="O310" s="36">
        <v>0</v>
      </c>
      <c r="P310" s="36">
        <v>0</v>
      </c>
      <c r="Q310" s="36">
        <v>0</v>
      </c>
      <c r="R310" s="36">
        <v>0</v>
      </c>
      <c r="S310" s="36">
        <v>0</v>
      </c>
      <c r="T310" s="36"/>
      <c r="U310" s="36"/>
      <c r="V310" s="36"/>
      <c r="W310" s="36">
        <f t="shared" si="11"/>
        <v>36960000</v>
      </c>
      <c r="X310" s="36" t="s">
        <v>43</v>
      </c>
      <c r="Y310" s="49"/>
    </row>
    <row r="311" spans="2:26" x14ac:dyDescent="0.2">
      <c r="B311" s="32" t="s">
        <v>215</v>
      </c>
      <c r="C311" s="33">
        <v>10</v>
      </c>
      <c r="D311" s="34" t="s">
        <v>805</v>
      </c>
      <c r="E311" s="55" t="s">
        <v>210</v>
      </c>
      <c r="F311" s="35" t="s">
        <v>255</v>
      </c>
      <c r="G311" s="36">
        <v>41520000</v>
      </c>
      <c r="H311" s="50">
        <f t="shared" si="10"/>
        <v>0.8</v>
      </c>
      <c r="I311" s="36">
        <v>33216000</v>
      </c>
      <c r="J311" s="36">
        <v>0</v>
      </c>
      <c r="K311" s="36">
        <v>0</v>
      </c>
      <c r="L311" s="36">
        <v>0</v>
      </c>
      <c r="M311" s="36">
        <v>0</v>
      </c>
      <c r="N311" s="36">
        <v>33216000</v>
      </c>
      <c r="O311" s="36">
        <v>0</v>
      </c>
      <c r="P311" s="36">
        <v>0</v>
      </c>
      <c r="Q311" s="36">
        <v>0</v>
      </c>
      <c r="R311" s="36">
        <v>0</v>
      </c>
      <c r="S311" s="36">
        <v>0</v>
      </c>
      <c r="T311" s="36"/>
      <c r="U311" s="36"/>
      <c r="V311" s="36"/>
      <c r="W311" s="36">
        <f t="shared" si="11"/>
        <v>33216000</v>
      </c>
      <c r="X311" s="36" t="s">
        <v>43</v>
      </c>
      <c r="Y311" s="49"/>
    </row>
    <row r="312" spans="2:26" x14ac:dyDescent="0.2">
      <c r="B312" s="32" t="s">
        <v>215</v>
      </c>
      <c r="C312" s="33">
        <v>6</v>
      </c>
      <c r="D312" s="34" t="s">
        <v>230</v>
      </c>
      <c r="E312" s="55" t="s">
        <v>211</v>
      </c>
      <c r="F312" s="35" t="s">
        <v>256</v>
      </c>
      <c r="G312" s="36">
        <v>150000000</v>
      </c>
      <c r="H312" s="50">
        <f t="shared" si="10"/>
        <v>0</v>
      </c>
      <c r="I312" s="36">
        <v>105000000</v>
      </c>
      <c r="J312" s="36">
        <v>0</v>
      </c>
      <c r="K312" s="36">
        <v>0</v>
      </c>
      <c r="L312" s="36">
        <v>0</v>
      </c>
      <c r="M312" s="36">
        <v>0</v>
      </c>
      <c r="N312" s="36">
        <v>0</v>
      </c>
      <c r="O312" s="36">
        <v>0</v>
      </c>
      <c r="P312" s="36">
        <v>0</v>
      </c>
      <c r="Q312" s="36">
        <v>0</v>
      </c>
      <c r="R312" s="36">
        <v>0</v>
      </c>
      <c r="S312" s="36">
        <v>0</v>
      </c>
      <c r="T312" s="36"/>
      <c r="U312" s="36"/>
      <c r="V312" s="36"/>
      <c r="W312" s="36">
        <f t="shared" si="11"/>
        <v>0</v>
      </c>
      <c r="X312" s="36" t="s">
        <v>43</v>
      </c>
      <c r="Y312" s="49"/>
      <c r="Z312" s="49"/>
    </row>
    <row r="313" spans="2:26" x14ac:dyDescent="0.2">
      <c r="B313" s="32" t="s">
        <v>215</v>
      </c>
      <c r="C313" s="33">
        <v>10</v>
      </c>
      <c r="D313" s="34" t="s">
        <v>806</v>
      </c>
      <c r="E313" s="55" t="s">
        <v>212</v>
      </c>
      <c r="F313" s="35" t="s">
        <v>257</v>
      </c>
      <c r="G313" s="36">
        <v>25000000</v>
      </c>
      <c r="H313" s="50">
        <f t="shared" si="10"/>
        <v>1</v>
      </c>
      <c r="I313" s="36">
        <v>25000000</v>
      </c>
      <c r="J313" s="36">
        <v>0</v>
      </c>
      <c r="K313" s="36">
        <v>0</v>
      </c>
      <c r="L313" s="36">
        <v>0</v>
      </c>
      <c r="M313" s="36">
        <v>0</v>
      </c>
      <c r="N313" s="36">
        <v>25000000</v>
      </c>
      <c r="O313" s="36">
        <v>0</v>
      </c>
      <c r="P313" s="36">
        <v>0</v>
      </c>
      <c r="Q313" s="36">
        <v>0</v>
      </c>
      <c r="R313" s="36">
        <v>0</v>
      </c>
      <c r="S313" s="36">
        <v>0</v>
      </c>
      <c r="T313" s="36"/>
      <c r="U313" s="36"/>
      <c r="V313" s="36"/>
      <c r="W313" s="36">
        <f t="shared" si="11"/>
        <v>25000000</v>
      </c>
      <c r="X313" s="36" t="s">
        <v>43</v>
      </c>
      <c r="Y313" s="49"/>
    </row>
    <row r="314" spans="2:26" x14ac:dyDescent="0.2">
      <c r="B314" s="32" t="s">
        <v>215</v>
      </c>
      <c r="C314" s="33">
        <v>11</v>
      </c>
      <c r="D314" s="34" t="s">
        <v>155</v>
      </c>
      <c r="E314" s="55" t="s">
        <v>103</v>
      </c>
      <c r="F314" s="35" t="s">
        <v>186</v>
      </c>
      <c r="G314" s="36">
        <v>150777000</v>
      </c>
      <c r="H314" s="50">
        <f t="shared" si="10"/>
        <v>1</v>
      </c>
      <c r="I314" s="36">
        <v>150777000</v>
      </c>
      <c r="J314" s="36">
        <v>0</v>
      </c>
      <c r="K314" s="36">
        <v>0</v>
      </c>
      <c r="L314" s="36">
        <v>0</v>
      </c>
      <c r="M314" s="36">
        <v>150777000</v>
      </c>
      <c r="N314" s="36">
        <v>0</v>
      </c>
      <c r="O314" s="36">
        <v>0</v>
      </c>
      <c r="P314" s="36">
        <v>0</v>
      </c>
      <c r="Q314" s="36">
        <v>0</v>
      </c>
      <c r="R314" s="36">
        <v>0</v>
      </c>
      <c r="S314" s="36">
        <v>0</v>
      </c>
      <c r="T314" s="36"/>
      <c r="U314" s="36"/>
      <c r="V314" s="36"/>
      <c r="W314" s="36">
        <f t="shared" si="11"/>
        <v>150777000</v>
      </c>
      <c r="X314" s="36" t="s">
        <v>43</v>
      </c>
      <c r="Y314" s="49"/>
    </row>
    <row r="315" spans="2:26" x14ac:dyDescent="0.2">
      <c r="B315" s="32" t="s">
        <v>215</v>
      </c>
      <c r="C315" s="33">
        <v>8</v>
      </c>
      <c r="D315" s="34" t="s">
        <v>120</v>
      </c>
      <c r="E315" s="55" t="s">
        <v>213</v>
      </c>
      <c r="F315" s="35" t="s">
        <v>258</v>
      </c>
      <c r="G315" s="36">
        <v>200376383</v>
      </c>
      <c r="H315" s="50">
        <f t="shared" si="10"/>
        <v>0.69999999950093916</v>
      </c>
      <c r="I315" s="36">
        <v>140263468</v>
      </c>
      <c r="J315" s="36">
        <v>0</v>
      </c>
      <c r="K315" s="36">
        <v>0</v>
      </c>
      <c r="L315" s="36">
        <v>0</v>
      </c>
      <c r="M315" s="36">
        <v>0</v>
      </c>
      <c r="N315" s="36">
        <v>140263468</v>
      </c>
      <c r="O315" s="36">
        <v>0</v>
      </c>
      <c r="P315" s="36">
        <v>0</v>
      </c>
      <c r="Q315" s="36">
        <v>0</v>
      </c>
      <c r="R315" s="36">
        <v>0</v>
      </c>
      <c r="S315" s="36">
        <v>0</v>
      </c>
      <c r="T315" s="36"/>
      <c r="U315" s="36"/>
      <c r="V315" s="36"/>
      <c r="W315" s="36">
        <f t="shared" si="11"/>
        <v>140263468</v>
      </c>
      <c r="X315" s="36" t="s">
        <v>43</v>
      </c>
      <c r="Y315" s="49"/>
    </row>
    <row r="316" spans="2:26" x14ac:dyDescent="0.2">
      <c r="B316" s="32" t="s">
        <v>215</v>
      </c>
      <c r="C316" s="33">
        <v>9</v>
      </c>
      <c r="D316" s="34" t="s">
        <v>231</v>
      </c>
      <c r="E316" s="55" t="s">
        <v>214</v>
      </c>
      <c r="F316" s="35" t="s">
        <v>259</v>
      </c>
      <c r="G316" s="36">
        <v>6969298</v>
      </c>
      <c r="H316" s="50">
        <f t="shared" si="10"/>
        <v>1</v>
      </c>
      <c r="I316" s="36">
        <v>6969298</v>
      </c>
      <c r="J316" s="36">
        <v>0</v>
      </c>
      <c r="K316" s="36">
        <v>0</v>
      </c>
      <c r="L316" s="36">
        <v>0</v>
      </c>
      <c r="M316" s="36">
        <v>0</v>
      </c>
      <c r="N316" s="36">
        <v>0</v>
      </c>
      <c r="O316" s="36">
        <v>0</v>
      </c>
      <c r="P316" s="36">
        <v>0</v>
      </c>
      <c r="Q316" s="36">
        <v>0</v>
      </c>
      <c r="R316" s="36">
        <v>6969298</v>
      </c>
      <c r="S316" s="36">
        <v>0</v>
      </c>
      <c r="T316" s="36"/>
      <c r="U316" s="36"/>
      <c r="V316" s="36"/>
      <c r="W316" s="36">
        <f t="shared" si="11"/>
        <v>6969298</v>
      </c>
      <c r="X316" s="36" t="s">
        <v>43</v>
      </c>
      <c r="Y316" s="49"/>
      <c r="Z316" s="49"/>
    </row>
    <row r="317" spans="2:26" x14ac:dyDescent="0.2">
      <c r="B317" s="32" t="s">
        <v>215</v>
      </c>
      <c r="C317" s="33">
        <v>8</v>
      </c>
      <c r="D317" s="34" t="s">
        <v>221</v>
      </c>
      <c r="E317" s="55" t="s">
        <v>406</v>
      </c>
      <c r="F317" s="35" t="s">
        <v>560</v>
      </c>
      <c r="G317" s="36">
        <v>229968988</v>
      </c>
      <c r="H317" s="50">
        <f t="shared" si="10"/>
        <v>0.6990770903422856</v>
      </c>
      <c r="I317" s="36">
        <v>229968988</v>
      </c>
      <c r="J317" s="36">
        <v>0</v>
      </c>
      <c r="K317" s="36">
        <v>0</v>
      </c>
      <c r="L317" s="36">
        <v>0</v>
      </c>
      <c r="M317" s="36">
        <v>0</v>
      </c>
      <c r="N317" s="36">
        <v>0</v>
      </c>
      <c r="O317" s="36">
        <v>0</v>
      </c>
      <c r="P317" s="36">
        <v>160766051</v>
      </c>
      <c r="Q317" s="36">
        <v>0</v>
      </c>
      <c r="R317" s="36">
        <v>0</v>
      </c>
      <c r="S317" s="36">
        <v>0</v>
      </c>
      <c r="T317" s="36"/>
      <c r="U317" s="36"/>
      <c r="V317" s="36"/>
      <c r="W317" s="36">
        <f t="shared" si="11"/>
        <v>160766051</v>
      </c>
      <c r="X317" s="36" t="s">
        <v>43</v>
      </c>
      <c r="Y317" s="49"/>
      <c r="Z317" s="49"/>
    </row>
    <row r="318" spans="2:26" x14ac:dyDescent="0.2">
      <c r="B318" s="32" t="s">
        <v>215</v>
      </c>
      <c r="C318" s="33">
        <v>3</v>
      </c>
      <c r="D318" s="34" t="s">
        <v>807</v>
      </c>
      <c r="E318" s="55" t="s">
        <v>342</v>
      </c>
      <c r="F318" s="35" t="s">
        <v>509</v>
      </c>
      <c r="G318" s="36">
        <v>99639519</v>
      </c>
      <c r="H318" s="50">
        <f t="shared" si="10"/>
        <v>1</v>
      </c>
      <c r="I318" s="36">
        <v>99639519</v>
      </c>
      <c r="J318" s="36">
        <v>0</v>
      </c>
      <c r="K318" s="36">
        <v>0</v>
      </c>
      <c r="L318" s="36">
        <v>0</v>
      </c>
      <c r="M318" s="36">
        <v>0</v>
      </c>
      <c r="N318" s="36">
        <v>99639519</v>
      </c>
      <c r="O318" s="36">
        <v>0</v>
      </c>
      <c r="P318" s="36">
        <v>0</v>
      </c>
      <c r="Q318" s="36">
        <v>0</v>
      </c>
      <c r="R318" s="36">
        <v>0</v>
      </c>
      <c r="S318" s="36">
        <v>0</v>
      </c>
      <c r="T318" s="36"/>
      <c r="U318" s="36"/>
      <c r="V318" s="36"/>
      <c r="W318" s="36">
        <f t="shared" si="11"/>
        <v>99639519</v>
      </c>
      <c r="X318" s="36" t="s">
        <v>43</v>
      </c>
      <c r="Y318" s="49"/>
    </row>
    <row r="319" spans="2:26" x14ac:dyDescent="0.2">
      <c r="B319" s="32" t="s">
        <v>215</v>
      </c>
      <c r="C319" s="33">
        <v>8</v>
      </c>
      <c r="D319" s="34" t="s">
        <v>435</v>
      </c>
      <c r="E319" s="55" t="s">
        <v>365</v>
      </c>
      <c r="F319" s="35" t="s">
        <v>529</v>
      </c>
      <c r="G319" s="36">
        <v>122347714</v>
      </c>
      <c r="H319" s="50">
        <f t="shared" si="10"/>
        <v>1</v>
      </c>
      <c r="I319" s="36">
        <v>122347714</v>
      </c>
      <c r="J319" s="36">
        <v>0</v>
      </c>
      <c r="K319" s="36">
        <v>0</v>
      </c>
      <c r="L319" s="36">
        <v>0</v>
      </c>
      <c r="M319" s="36">
        <v>0</v>
      </c>
      <c r="N319" s="36">
        <v>0</v>
      </c>
      <c r="O319" s="36">
        <v>122347714</v>
      </c>
      <c r="P319" s="36">
        <v>0</v>
      </c>
      <c r="Q319" s="36">
        <v>0</v>
      </c>
      <c r="R319" s="36">
        <v>0</v>
      </c>
      <c r="S319" s="36">
        <v>0</v>
      </c>
      <c r="T319" s="36"/>
      <c r="U319" s="36"/>
      <c r="V319" s="36"/>
      <c r="W319" s="36">
        <f t="shared" si="11"/>
        <v>122347714</v>
      </c>
      <c r="X319" s="36" t="s">
        <v>43</v>
      </c>
      <c r="Y319" s="49"/>
      <c r="Z319" s="49"/>
    </row>
    <row r="320" spans="2:26" x14ac:dyDescent="0.2">
      <c r="B320" s="32" t="s">
        <v>215</v>
      </c>
      <c r="C320" s="33">
        <v>5</v>
      </c>
      <c r="D320" s="34" t="s">
        <v>150</v>
      </c>
      <c r="E320" s="55" t="s">
        <v>343</v>
      </c>
      <c r="F320" s="35" t="s">
        <v>510</v>
      </c>
      <c r="G320" s="36">
        <v>224998000</v>
      </c>
      <c r="H320" s="50">
        <f t="shared" si="10"/>
        <v>0.7</v>
      </c>
      <c r="I320" s="36">
        <v>157498600</v>
      </c>
      <c r="J320" s="36">
        <v>0</v>
      </c>
      <c r="K320" s="36">
        <v>0</v>
      </c>
      <c r="L320" s="36">
        <v>0</v>
      </c>
      <c r="M320" s="36">
        <v>0</v>
      </c>
      <c r="N320" s="36">
        <v>157498600</v>
      </c>
      <c r="O320" s="36">
        <v>0</v>
      </c>
      <c r="P320" s="36">
        <v>0</v>
      </c>
      <c r="Q320" s="36">
        <v>0</v>
      </c>
      <c r="R320" s="36">
        <v>0</v>
      </c>
      <c r="S320" s="36">
        <v>0</v>
      </c>
      <c r="T320" s="36"/>
      <c r="U320" s="36"/>
      <c r="V320" s="36"/>
      <c r="W320" s="36">
        <f t="shared" si="11"/>
        <v>157498600</v>
      </c>
      <c r="X320" s="36" t="s">
        <v>43</v>
      </c>
      <c r="Y320" s="49"/>
      <c r="Z320" s="49"/>
    </row>
    <row r="321" spans="2:26" x14ac:dyDescent="0.2">
      <c r="B321" s="32" t="s">
        <v>215</v>
      </c>
      <c r="C321" s="33">
        <v>5</v>
      </c>
      <c r="D321" s="34" t="s">
        <v>461</v>
      </c>
      <c r="E321" s="55" t="s">
        <v>366</v>
      </c>
      <c r="F321" s="35" t="s">
        <v>530</v>
      </c>
      <c r="G321" s="36">
        <v>20512272</v>
      </c>
      <c r="H321" s="50">
        <f t="shared" si="10"/>
        <v>1</v>
      </c>
      <c r="I321" s="36">
        <v>20512272</v>
      </c>
      <c r="J321" s="36">
        <v>0</v>
      </c>
      <c r="K321" s="36">
        <v>0</v>
      </c>
      <c r="L321" s="36">
        <v>0</v>
      </c>
      <c r="M321" s="36">
        <v>0</v>
      </c>
      <c r="N321" s="36">
        <v>0</v>
      </c>
      <c r="O321" s="36">
        <v>20512272</v>
      </c>
      <c r="P321" s="36">
        <v>0</v>
      </c>
      <c r="Q321" s="36">
        <v>0</v>
      </c>
      <c r="R321" s="36">
        <v>0</v>
      </c>
      <c r="S321" s="36">
        <v>0</v>
      </c>
      <c r="T321" s="36"/>
      <c r="U321" s="36"/>
      <c r="V321" s="36"/>
      <c r="W321" s="36">
        <f t="shared" si="11"/>
        <v>20512272</v>
      </c>
      <c r="X321" s="36" t="s">
        <v>43</v>
      </c>
      <c r="Y321" s="49"/>
      <c r="Z321" s="49"/>
    </row>
    <row r="322" spans="2:26" x14ac:dyDescent="0.2">
      <c r="B322" s="32" t="s">
        <v>215</v>
      </c>
      <c r="C322" s="33">
        <v>15</v>
      </c>
      <c r="D322" s="34" t="s">
        <v>623</v>
      </c>
      <c r="E322" s="55" t="s">
        <v>580</v>
      </c>
      <c r="F322" s="35" t="s">
        <v>645</v>
      </c>
      <c r="G322" s="36">
        <v>74104500</v>
      </c>
      <c r="H322" s="50">
        <f t="shared" si="10"/>
        <v>0</v>
      </c>
      <c r="I322" s="36">
        <v>74104500</v>
      </c>
      <c r="J322" s="36">
        <v>0</v>
      </c>
      <c r="K322" s="36">
        <v>0</v>
      </c>
      <c r="L322" s="36">
        <v>0</v>
      </c>
      <c r="M322" s="36">
        <v>0</v>
      </c>
      <c r="N322" s="36">
        <v>0</v>
      </c>
      <c r="O322" s="36">
        <v>0</v>
      </c>
      <c r="P322" s="36">
        <v>0</v>
      </c>
      <c r="Q322" s="36">
        <v>0</v>
      </c>
      <c r="R322" s="36">
        <v>0</v>
      </c>
      <c r="S322" s="36">
        <v>0</v>
      </c>
      <c r="T322" s="36"/>
      <c r="U322" s="36"/>
      <c r="V322" s="36"/>
      <c r="W322" s="36">
        <f t="shared" si="11"/>
        <v>0</v>
      </c>
      <c r="X322" s="36" t="s">
        <v>43</v>
      </c>
      <c r="Y322" s="49"/>
      <c r="Z322" s="49"/>
    </row>
    <row r="323" spans="2:26" x14ac:dyDescent="0.2">
      <c r="B323" s="32" t="s">
        <v>215</v>
      </c>
      <c r="C323" s="33">
        <v>15</v>
      </c>
      <c r="D323" s="34" t="s">
        <v>623</v>
      </c>
      <c r="E323" s="55" t="s">
        <v>581</v>
      </c>
      <c r="F323" s="35" t="s">
        <v>646</v>
      </c>
      <c r="G323" s="36">
        <v>223331465</v>
      </c>
      <c r="H323" s="50">
        <f t="shared" si="10"/>
        <v>0.70000000223882475</v>
      </c>
      <c r="I323" s="36">
        <v>156332026</v>
      </c>
      <c r="J323" s="36">
        <v>0</v>
      </c>
      <c r="K323" s="36">
        <v>0</v>
      </c>
      <c r="L323" s="36">
        <v>0</v>
      </c>
      <c r="M323" s="36">
        <v>0</v>
      </c>
      <c r="N323" s="36">
        <v>0</v>
      </c>
      <c r="O323" s="36">
        <v>0</v>
      </c>
      <c r="P323" s="36">
        <v>0</v>
      </c>
      <c r="Q323" s="36">
        <v>0</v>
      </c>
      <c r="R323" s="36">
        <v>156332026</v>
      </c>
      <c r="S323" s="36">
        <v>0</v>
      </c>
      <c r="T323" s="36"/>
      <c r="U323" s="36"/>
      <c r="V323" s="36"/>
      <c r="W323" s="36">
        <f t="shared" si="11"/>
        <v>156332026</v>
      </c>
      <c r="X323" s="36" t="s">
        <v>43</v>
      </c>
      <c r="Y323" s="49"/>
      <c r="Z323" s="49"/>
    </row>
    <row r="324" spans="2:26" x14ac:dyDescent="0.2">
      <c r="B324" s="32" t="s">
        <v>215</v>
      </c>
      <c r="C324" s="33">
        <v>7</v>
      </c>
      <c r="D324" s="34" t="s">
        <v>808</v>
      </c>
      <c r="E324" s="55" t="s">
        <v>367</v>
      </c>
      <c r="F324" s="35" t="s">
        <v>531</v>
      </c>
      <c r="G324" s="36">
        <v>63600000</v>
      </c>
      <c r="H324" s="50">
        <f t="shared" si="10"/>
        <v>0.8</v>
      </c>
      <c r="I324" s="36">
        <v>50880000</v>
      </c>
      <c r="J324" s="36">
        <v>0</v>
      </c>
      <c r="K324" s="36">
        <v>0</v>
      </c>
      <c r="L324" s="36">
        <v>0</v>
      </c>
      <c r="M324" s="36">
        <v>0</v>
      </c>
      <c r="N324" s="36">
        <v>0</v>
      </c>
      <c r="O324" s="36">
        <v>50880000</v>
      </c>
      <c r="P324" s="36">
        <v>0</v>
      </c>
      <c r="Q324" s="36">
        <v>0</v>
      </c>
      <c r="R324" s="36">
        <v>0</v>
      </c>
      <c r="S324" s="36">
        <v>0</v>
      </c>
      <c r="T324" s="36"/>
      <c r="U324" s="36"/>
      <c r="V324" s="36"/>
      <c r="W324" s="36">
        <f t="shared" si="11"/>
        <v>50880000</v>
      </c>
      <c r="X324" s="36" t="s">
        <v>43</v>
      </c>
      <c r="Y324" s="49"/>
    </row>
    <row r="325" spans="2:26" x14ac:dyDescent="0.2">
      <c r="B325" s="32" t="s">
        <v>215</v>
      </c>
      <c r="C325" s="33">
        <v>7</v>
      </c>
      <c r="D325" s="34" t="s">
        <v>140</v>
      </c>
      <c r="E325" s="55" t="s">
        <v>407</v>
      </c>
      <c r="F325" s="35" t="s">
        <v>561</v>
      </c>
      <c r="G325" s="36">
        <v>223092000</v>
      </c>
      <c r="H325" s="50">
        <f t="shared" si="10"/>
        <v>0.7</v>
      </c>
      <c r="I325" s="36">
        <v>156164400</v>
      </c>
      <c r="J325" s="36">
        <v>0</v>
      </c>
      <c r="K325" s="36">
        <v>0</v>
      </c>
      <c r="L325" s="36">
        <v>0</v>
      </c>
      <c r="M325" s="36">
        <v>0</v>
      </c>
      <c r="N325" s="36">
        <v>0</v>
      </c>
      <c r="O325" s="36">
        <v>0</v>
      </c>
      <c r="P325" s="36">
        <v>156164400</v>
      </c>
      <c r="Q325" s="36">
        <v>0</v>
      </c>
      <c r="R325" s="36">
        <v>0</v>
      </c>
      <c r="S325" s="36">
        <v>0</v>
      </c>
      <c r="T325" s="36"/>
      <c r="U325" s="36"/>
      <c r="V325" s="36"/>
      <c r="W325" s="36">
        <f t="shared" si="11"/>
        <v>156164400</v>
      </c>
      <c r="X325" s="36" t="s">
        <v>43</v>
      </c>
      <c r="Y325" s="49"/>
    </row>
    <row r="326" spans="2:26" x14ac:dyDescent="0.2">
      <c r="B326" s="32" t="s">
        <v>215</v>
      </c>
      <c r="C326" s="33">
        <v>7</v>
      </c>
      <c r="D326" s="34" t="s">
        <v>483</v>
      </c>
      <c r="E326" s="55" t="s">
        <v>408</v>
      </c>
      <c r="F326" s="35" t="s">
        <v>562</v>
      </c>
      <c r="G326" s="36">
        <v>232771312</v>
      </c>
      <c r="H326" s="50">
        <f t="shared" si="10"/>
        <v>0.69999999828157522</v>
      </c>
      <c r="I326" s="36">
        <v>162939918</v>
      </c>
      <c r="J326" s="36">
        <v>0</v>
      </c>
      <c r="K326" s="36">
        <v>0</v>
      </c>
      <c r="L326" s="36">
        <v>0</v>
      </c>
      <c r="M326" s="36">
        <v>0</v>
      </c>
      <c r="N326" s="36">
        <v>0</v>
      </c>
      <c r="O326" s="36">
        <v>0</v>
      </c>
      <c r="P326" s="36">
        <v>162939918</v>
      </c>
      <c r="Q326" s="36">
        <v>0</v>
      </c>
      <c r="R326" s="36">
        <v>0</v>
      </c>
      <c r="S326" s="36">
        <v>0</v>
      </c>
      <c r="T326" s="36"/>
      <c r="U326" s="36"/>
      <c r="V326" s="36"/>
      <c r="W326" s="36">
        <f t="shared" si="11"/>
        <v>162939918</v>
      </c>
      <c r="X326" s="36" t="s">
        <v>43</v>
      </c>
      <c r="Y326" s="49"/>
    </row>
    <row r="327" spans="2:26" x14ac:dyDescent="0.2">
      <c r="B327" s="32" t="s">
        <v>215</v>
      </c>
      <c r="C327" s="33">
        <v>1</v>
      </c>
      <c r="D327" s="34" t="s">
        <v>124</v>
      </c>
      <c r="E327" s="55" t="s">
        <v>368</v>
      </c>
      <c r="F327" s="35" t="s">
        <v>532</v>
      </c>
      <c r="G327" s="36">
        <v>144790680</v>
      </c>
      <c r="H327" s="50">
        <f t="shared" si="10"/>
        <v>0.4</v>
      </c>
      <c r="I327" s="36">
        <v>72395340</v>
      </c>
      <c r="J327" s="36">
        <v>0</v>
      </c>
      <c r="K327" s="36">
        <v>0</v>
      </c>
      <c r="L327" s="36">
        <v>0</v>
      </c>
      <c r="M327" s="36">
        <v>0</v>
      </c>
      <c r="N327" s="36">
        <v>0</v>
      </c>
      <c r="O327" s="36">
        <v>57916272</v>
      </c>
      <c r="P327" s="36">
        <v>0</v>
      </c>
      <c r="Q327" s="36">
        <v>0</v>
      </c>
      <c r="R327" s="36">
        <v>0</v>
      </c>
      <c r="S327" s="36">
        <v>0</v>
      </c>
      <c r="T327" s="36"/>
      <c r="U327" s="36"/>
      <c r="V327" s="36"/>
      <c r="W327" s="36">
        <f t="shared" si="11"/>
        <v>57916272</v>
      </c>
      <c r="X327" s="36" t="s">
        <v>43</v>
      </c>
      <c r="Y327" s="49"/>
      <c r="Z327" s="49"/>
    </row>
    <row r="328" spans="2:26" x14ac:dyDescent="0.2">
      <c r="B328" s="32" t="s">
        <v>215</v>
      </c>
      <c r="C328" s="33">
        <v>9</v>
      </c>
      <c r="D328" s="34" t="s">
        <v>439</v>
      </c>
      <c r="E328" s="55" t="s">
        <v>809</v>
      </c>
      <c r="F328" s="35" t="s">
        <v>810</v>
      </c>
      <c r="G328" s="36">
        <v>602450000</v>
      </c>
      <c r="H328" s="50">
        <f t="shared" si="10"/>
        <v>1</v>
      </c>
      <c r="I328" s="36">
        <v>602450000</v>
      </c>
      <c r="J328" s="36">
        <v>0</v>
      </c>
      <c r="K328" s="36">
        <v>0</v>
      </c>
      <c r="L328" s="36">
        <v>0</v>
      </c>
      <c r="M328" s="36">
        <v>0</v>
      </c>
      <c r="N328" s="36">
        <v>0</v>
      </c>
      <c r="O328" s="36">
        <v>0</v>
      </c>
      <c r="P328" s="36">
        <v>0</v>
      </c>
      <c r="Q328" s="36">
        <v>602450000</v>
      </c>
      <c r="R328" s="36">
        <v>0</v>
      </c>
      <c r="S328" s="36">
        <v>0</v>
      </c>
      <c r="T328" s="36"/>
      <c r="U328" s="36"/>
      <c r="V328" s="36"/>
      <c r="W328" s="36">
        <f t="shared" si="11"/>
        <v>602450000</v>
      </c>
      <c r="X328" s="36" t="s">
        <v>43</v>
      </c>
      <c r="Y328" s="49"/>
    </row>
    <row r="329" spans="2:26" x14ac:dyDescent="0.2">
      <c r="B329" s="32" t="s">
        <v>215</v>
      </c>
      <c r="C329" s="33">
        <v>5</v>
      </c>
      <c r="D329" s="34" t="s">
        <v>462</v>
      </c>
      <c r="E329" s="55" t="s">
        <v>369</v>
      </c>
      <c r="F329" s="35" t="s">
        <v>533</v>
      </c>
      <c r="G329" s="36">
        <v>214334206</v>
      </c>
      <c r="H329" s="50">
        <f t="shared" si="10"/>
        <v>1</v>
      </c>
      <c r="I329" s="36">
        <v>214334206</v>
      </c>
      <c r="J329" s="36">
        <v>0</v>
      </c>
      <c r="K329" s="36">
        <v>0</v>
      </c>
      <c r="L329" s="36">
        <v>0</v>
      </c>
      <c r="M329" s="36">
        <v>0</v>
      </c>
      <c r="N329" s="36">
        <v>0</v>
      </c>
      <c r="O329" s="36">
        <v>214334206</v>
      </c>
      <c r="P329" s="36">
        <v>0</v>
      </c>
      <c r="Q329" s="36">
        <v>0</v>
      </c>
      <c r="R329" s="36">
        <v>0</v>
      </c>
      <c r="S329" s="36">
        <v>0</v>
      </c>
      <c r="T329" s="36"/>
      <c r="U329" s="36"/>
      <c r="V329" s="36"/>
      <c r="W329" s="36">
        <f t="shared" si="11"/>
        <v>214334206</v>
      </c>
      <c r="X329" s="36" t="s">
        <v>43</v>
      </c>
      <c r="Y329" s="49"/>
    </row>
    <row r="330" spans="2:26" x14ac:dyDescent="0.2">
      <c r="B330" s="32" t="s">
        <v>215</v>
      </c>
      <c r="C330" s="33">
        <v>13</v>
      </c>
      <c r="D330" s="34" t="s">
        <v>624</v>
      </c>
      <c r="E330" s="55" t="s">
        <v>582</v>
      </c>
      <c r="F330" s="35" t="s">
        <v>647</v>
      </c>
      <c r="G330" s="36">
        <v>117496017</v>
      </c>
      <c r="H330" s="50">
        <f t="shared" si="10"/>
        <v>0.49999999574453657</v>
      </c>
      <c r="I330" s="36">
        <v>58748008</v>
      </c>
      <c r="J330" s="36">
        <v>0</v>
      </c>
      <c r="K330" s="36">
        <v>0</v>
      </c>
      <c r="L330" s="36">
        <v>0</v>
      </c>
      <c r="M330" s="36">
        <v>0</v>
      </c>
      <c r="N330" s="36">
        <v>0</v>
      </c>
      <c r="O330" s="36">
        <v>0</v>
      </c>
      <c r="P330" s="36">
        <v>0</v>
      </c>
      <c r="Q330" s="36">
        <v>0</v>
      </c>
      <c r="R330" s="36">
        <v>0</v>
      </c>
      <c r="S330" s="36">
        <v>58748008</v>
      </c>
      <c r="T330" s="36"/>
      <c r="U330" s="36"/>
      <c r="V330" s="36"/>
      <c r="W330" s="36">
        <f t="shared" si="11"/>
        <v>58748008</v>
      </c>
      <c r="X330" s="36" t="s">
        <v>43</v>
      </c>
      <c r="Y330" s="49"/>
    </row>
    <row r="331" spans="2:26" x14ac:dyDescent="0.2">
      <c r="B331" s="32" t="s">
        <v>215</v>
      </c>
      <c r="C331" s="33">
        <v>6</v>
      </c>
      <c r="D331" s="34" t="s">
        <v>484</v>
      </c>
      <c r="E331" s="55" t="s">
        <v>409</v>
      </c>
      <c r="F331" s="35" t="s">
        <v>563</v>
      </c>
      <c r="G331" s="36">
        <v>234991680</v>
      </c>
      <c r="H331" s="50">
        <f t="shared" si="10"/>
        <v>0.6</v>
      </c>
      <c r="I331" s="36">
        <v>140995008</v>
      </c>
      <c r="J331" s="36">
        <v>0</v>
      </c>
      <c r="K331" s="36">
        <v>0</v>
      </c>
      <c r="L331" s="36">
        <v>0</v>
      </c>
      <c r="M331" s="36">
        <v>0</v>
      </c>
      <c r="N331" s="36">
        <v>0</v>
      </c>
      <c r="O331" s="36">
        <v>0</v>
      </c>
      <c r="P331" s="36">
        <v>140995008</v>
      </c>
      <c r="Q331" s="36">
        <v>0</v>
      </c>
      <c r="R331" s="36">
        <v>0</v>
      </c>
      <c r="S331" s="36">
        <v>0</v>
      </c>
      <c r="T331" s="36"/>
      <c r="U331" s="36"/>
      <c r="V331" s="36"/>
      <c r="W331" s="36">
        <f t="shared" si="11"/>
        <v>140995008</v>
      </c>
      <c r="X331" s="36" t="s">
        <v>43</v>
      </c>
      <c r="Y331" s="49"/>
    </row>
    <row r="332" spans="2:26" x14ac:dyDescent="0.2">
      <c r="B332" s="32" t="s">
        <v>215</v>
      </c>
      <c r="C332" s="33">
        <v>11</v>
      </c>
      <c r="D332" s="34" t="s">
        <v>641</v>
      </c>
      <c r="E332" s="55" t="s">
        <v>410</v>
      </c>
      <c r="F332" s="35" t="s">
        <v>564</v>
      </c>
      <c r="G332" s="36">
        <v>62335000</v>
      </c>
      <c r="H332" s="50">
        <f t="shared" si="10"/>
        <v>1</v>
      </c>
      <c r="I332" s="36">
        <v>62335000</v>
      </c>
      <c r="J332" s="36">
        <v>0</v>
      </c>
      <c r="K332" s="36">
        <v>0</v>
      </c>
      <c r="L332" s="36">
        <v>0</v>
      </c>
      <c r="M332" s="36">
        <v>0</v>
      </c>
      <c r="N332" s="36">
        <v>0</v>
      </c>
      <c r="O332" s="36">
        <v>0</v>
      </c>
      <c r="P332" s="36">
        <v>62335000</v>
      </c>
      <c r="Q332" s="36">
        <v>0</v>
      </c>
      <c r="R332" s="36">
        <v>0</v>
      </c>
      <c r="S332" s="36">
        <v>0</v>
      </c>
      <c r="T332" s="36"/>
      <c r="U332" s="36"/>
      <c r="V332" s="36"/>
      <c r="W332" s="36">
        <f t="shared" si="11"/>
        <v>62335000</v>
      </c>
      <c r="X332" s="36" t="s">
        <v>43</v>
      </c>
      <c r="Y332" s="49"/>
    </row>
    <row r="333" spans="2:26" x14ac:dyDescent="0.2">
      <c r="B333" s="32" t="s">
        <v>215</v>
      </c>
      <c r="C333" s="33">
        <v>8</v>
      </c>
      <c r="D333" s="34" t="s">
        <v>811</v>
      </c>
      <c r="E333" s="55" t="s">
        <v>411</v>
      </c>
      <c r="F333" s="35" t="s">
        <v>565</v>
      </c>
      <c r="G333" s="36">
        <v>42293665</v>
      </c>
      <c r="H333" s="50">
        <f t="shared" si="10"/>
        <v>0.49999998817789854</v>
      </c>
      <c r="I333" s="36">
        <v>21146832</v>
      </c>
      <c r="J333" s="36">
        <v>0</v>
      </c>
      <c r="K333" s="36">
        <v>0</v>
      </c>
      <c r="L333" s="36">
        <v>0</v>
      </c>
      <c r="M333" s="36">
        <v>0</v>
      </c>
      <c r="N333" s="36">
        <v>0</v>
      </c>
      <c r="O333" s="36">
        <v>0</v>
      </c>
      <c r="P333" s="36">
        <v>21146832</v>
      </c>
      <c r="Q333" s="36">
        <v>0</v>
      </c>
      <c r="R333" s="36">
        <v>0</v>
      </c>
      <c r="S333" s="36">
        <v>0</v>
      </c>
      <c r="T333" s="36"/>
      <c r="U333" s="36"/>
      <c r="V333" s="36"/>
      <c r="W333" s="36">
        <f t="shared" si="11"/>
        <v>21146832</v>
      </c>
      <c r="X333" s="36" t="s">
        <v>43</v>
      </c>
      <c r="Y333" s="49"/>
      <c r="Z333" s="49"/>
    </row>
    <row r="334" spans="2:26" x14ac:dyDescent="0.2">
      <c r="B334" s="32" t="s">
        <v>215</v>
      </c>
      <c r="C334" s="33">
        <v>3</v>
      </c>
      <c r="D334" s="34" t="s">
        <v>108</v>
      </c>
      <c r="E334" s="55" t="s">
        <v>370</v>
      </c>
      <c r="F334" s="35" t="s">
        <v>534</v>
      </c>
      <c r="G334" s="36">
        <v>198478746</v>
      </c>
      <c r="H334" s="50">
        <f t="shared" si="10"/>
        <v>0.6000000020153291</v>
      </c>
      <c r="I334" s="36">
        <v>119087248</v>
      </c>
      <c r="J334" s="36">
        <v>0</v>
      </c>
      <c r="K334" s="36">
        <v>0</v>
      </c>
      <c r="L334" s="36">
        <v>0</v>
      </c>
      <c r="M334" s="36">
        <v>0</v>
      </c>
      <c r="N334" s="36">
        <v>0</v>
      </c>
      <c r="O334" s="36">
        <v>119087248</v>
      </c>
      <c r="P334" s="36">
        <v>0</v>
      </c>
      <c r="Q334" s="36">
        <v>0</v>
      </c>
      <c r="R334" s="36">
        <v>0</v>
      </c>
      <c r="S334" s="36">
        <v>0</v>
      </c>
      <c r="T334" s="36"/>
      <c r="U334" s="36"/>
      <c r="V334" s="36"/>
      <c r="W334" s="36">
        <f t="shared" si="11"/>
        <v>119087248</v>
      </c>
      <c r="X334" s="36" t="s">
        <v>43</v>
      </c>
      <c r="Y334" s="49"/>
    </row>
    <row r="335" spans="2:26" x14ac:dyDescent="0.2">
      <c r="B335" s="32" t="s">
        <v>215</v>
      </c>
      <c r="C335" s="33">
        <v>9</v>
      </c>
      <c r="D335" s="34" t="s">
        <v>485</v>
      </c>
      <c r="E335" s="55" t="s">
        <v>412</v>
      </c>
      <c r="F335" s="35" t="s">
        <v>566</v>
      </c>
      <c r="G335" s="36">
        <v>60000000</v>
      </c>
      <c r="H335" s="50">
        <f t="shared" si="10"/>
        <v>0.75</v>
      </c>
      <c r="I335" s="36">
        <v>45000000</v>
      </c>
      <c r="J335" s="36">
        <v>0</v>
      </c>
      <c r="K335" s="36">
        <v>0</v>
      </c>
      <c r="L335" s="36">
        <v>0</v>
      </c>
      <c r="M335" s="36">
        <v>0</v>
      </c>
      <c r="N335" s="36">
        <v>0</v>
      </c>
      <c r="O335" s="36">
        <v>0</v>
      </c>
      <c r="P335" s="36">
        <v>45000000</v>
      </c>
      <c r="Q335" s="36">
        <v>0</v>
      </c>
      <c r="R335" s="36">
        <v>0</v>
      </c>
      <c r="S335" s="36">
        <v>0</v>
      </c>
      <c r="T335" s="36"/>
      <c r="U335" s="36"/>
      <c r="V335" s="36"/>
      <c r="W335" s="36">
        <f t="shared" si="11"/>
        <v>45000000</v>
      </c>
      <c r="X335" s="36" t="s">
        <v>43</v>
      </c>
      <c r="Y335" s="49"/>
    </row>
    <row r="336" spans="2:26" x14ac:dyDescent="0.2">
      <c r="B336" s="32" t="s">
        <v>215</v>
      </c>
      <c r="C336" s="33">
        <v>7</v>
      </c>
      <c r="D336" s="34" t="s">
        <v>625</v>
      </c>
      <c r="E336" s="55" t="s">
        <v>583</v>
      </c>
      <c r="F336" s="35" t="s">
        <v>648</v>
      </c>
      <c r="G336" s="36">
        <v>44400000</v>
      </c>
      <c r="H336" s="50">
        <f t="shared" si="10"/>
        <v>0.75</v>
      </c>
      <c r="I336" s="36">
        <v>33300000</v>
      </c>
      <c r="J336" s="36">
        <v>0</v>
      </c>
      <c r="K336" s="36">
        <v>0</v>
      </c>
      <c r="L336" s="36">
        <v>0</v>
      </c>
      <c r="M336" s="36">
        <v>0</v>
      </c>
      <c r="N336" s="36">
        <v>0</v>
      </c>
      <c r="O336" s="36">
        <v>0</v>
      </c>
      <c r="P336" s="36">
        <v>0</v>
      </c>
      <c r="Q336" s="36">
        <v>0</v>
      </c>
      <c r="R336" s="36">
        <v>0</v>
      </c>
      <c r="S336" s="36">
        <v>33300000</v>
      </c>
      <c r="T336" s="36"/>
      <c r="U336" s="36"/>
      <c r="V336" s="36"/>
      <c r="W336" s="36">
        <f t="shared" si="11"/>
        <v>33300000</v>
      </c>
      <c r="X336" s="36" t="s">
        <v>43</v>
      </c>
      <c r="Y336" s="49"/>
    </row>
    <row r="337" spans="2:26" x14ac:dyDescent="0.2">
      <c r="B337" s="32" t="s">
        <v>215</v>
      </c>
      <c r="C337" s="33">
        <v>6</v>
      </c>
      <c r="D337" s="34" t="s">
        <v>626</v>
      </c>
      <c r="E337" s="55" t="s">
        <v>584</v>
      </c>
      <c r="F337" s="35" t="s">
        <v>649</v>
      </c>
      <c r="G337" s="36">
        <v>43200000</v>
      </c>
      <c r="H337" s="50">
        <f t="shared" si="10"/>
        <v>0.75</v>
      </c>
      <c r="I337" s="36">
        <v>32400000</v>
      </c>
      <c r="J337" s="36">
        <v>0</v>
      </c>
      <c r="K337" s="36">
        <v>0</v>
      </c>
      <c r="L337" s="36">
        <v>0</v>
      </c>
      <c r="M337" s="36">
        <v>0</v>
      </c>
      <c r="N337" s="36">
        <v>0</v>
      </c>
      <c r="O337" s="36">
        <v>0</v>
      </c>
      <c r="P337" s="36">
        <v>0</v>
      </c>
      <c r="Q337" s="36">
        <v>32400000</v>
      </c>
      <c r="R337" s="36">
        <v>0</v>
      </c>
      <c r="S337" s="36">
        <v>0</v>
      </c>
      <c r="T337" s="36"/>
      <c r="U337" s="36"/>
      <c r="V337" s="36"/>
      <c r="W337" s="36">
        <f t="shared" si="11"/>
        <v>32400000</v>
      </c>
      <c r="X337" s="36" t="s">
        <v>43</v>
      </c>
      <c r="Y337" s="49"/>
    </row>
    <row r="338" spans="2:26" x14ac:dyDescent="0.2">
      <c r="B338" s="32" t="s">
        <v>215</v>
      </c>
      <c r="C338" s="33">
        <v>14</v>
      </c>
      <c r="D338" s="34" t="s">
        <v>627</v>
      </c>
      <c r="E338" s="55" t="s">
        <v>585</v>
      </c>
      <c r="F338" s="35" t="s">
        <v>650</v>
      </c>
      <c r="G338" s="36">
        <v>69291600</v>
      </c>
      <c r="H338" s="50">
        <f t="shared" si="10"/>
        <v>0.75</v>
      </c>
      <c r="I338" s="36">
        <v>51968700</v>
      </c>
      <c r="J338" s="36">
        <v>0</v>
      </c>
      <c r="K338" s="36">
        <v>0</v>
      </c>
      <c r="L338" s="36">
        <v>0</v>
      </c>
      <c r="M338" s="36">
        <v>0</v>
      </c>
      <c r="N338" s="36">
        <v>0</v>
      </c>
      <c r="O338" s="36">
        <v>0</v>
      </c>
      <c r="P338" s="36">
        <v>0</v>
      </c>
      <c r="Q338" s="36">
        <v>51968700</v>
      </c>
      <c r="R338" s="36">
        <v>0</v>
      </c>
      <c r="S338" s="36">
        <v>0</v>
      </c>
      <c r="T338" s="36"/>
      <c r="U338" s="36"/>
      <c r="V338" s="36"/>
      <c r="W338" s="36">
        <f t="shared" si="11"/>
        <v>51968700</v>
      </c>
      <c r="X338" s="36" t="s">
        <v>43</v>
      </c>
      <c r="Y338" s="49"/>
    </row>
    <row r="339" spans="2:26" x14ac:dyDescent="0.2">
      <c r="B339" s="32" t="s">
        <v>215</v>
      </c>
      <c r="C339" s="33">
        <v>11</v>
      </c>
      <c r="D339" s="34" t="s">
        <v>112</v>
      </c>
      <c r="E339" s="55" t="s">
        <v>586</v>
      </c>
      <c r="F339" s="35" t="s">
        <v>651</v>
      </c>
      <c r="G339" s="36">
        <v>34165000</v>
      </c>
      <c r="H339" s="50">
        <f t="shared" si="10"/>
        <v>0.8</v>
      </c>
      <c r="I339" s="36">
        <v>27332000</v>
      </c>
      <c r="J339" s="36">
        <v>0</v>
      </c>
      <c r="K339" s="36">
        <v>0</v>
      </c>
      <c r="L339" s="36">
        <v>0</v>
      </c>
      <c r="M339" s="36">
        <v>0</v>
      </c>
      <c r="N339" s="36">
        <v>0</v>
      </c>
      <c r="O339" s="36">
        <v>0</v>
      </c>
      <c r="P339" s="36">
        <v>0</v>
      </c>
      <c r="Q339" s="36">
        <v>27332000</v>
      </c>
      <c r="R339" s="36">
        <v>0</v>
      </c>
      <c r="S339" s="36">
        <v>0</v>
      </c>
      <c r="T339" s="36"/>
      <c r="U339" s="36"/>
      <c r="V339" s="36"/>
      <c r="W339" s="36">
        <f t="shared" si="11"/>
        <v>27332000</v>
      </c>
      <c r="X339" s="36" t="s">
        <v>43</v>
      </c>
      <c r="Y339" s="49"/>
    </row>
    <row r="340" spans="2:26" x14ac:dyDescent="0.2">
      <c r="B340" s="32" t="s">
        <v>215</v>
      </c>
      <c r="C340" s="33">
        <v>10</v>
      </c>
      <c r="D340" s="34" t="s">
        <v>429</v>
      </c>
      <c r="E340" s="55" t="s">
        <v>371</v>
      </c>
      <c r="F340" s="35" t="s">
        <v>535</v>
      </c>
      <c r="G340" s="36">
        <v>59550132</v>
      </c>
      <c r="H340" s="50">
        <f t="shared" si="10"/>
        <v>0.40000000335851482</v>
      </c>
      <c r="I340" s="36">
        <v>23820053</v>
      </c>
      <c r="J340" s="36">
        <v>0</v>
      </c>
      <c r="K340" s="36">
        <v>0</v>
      </c>
      <c r="L340" s="36">
        <v>0</v>
      </c>
      <c r="M340" s="36">
        <v>0</v>
      </c>
      <c r="N340" s="36">
        <v>0</v>
      </c>
      <c r="O340" s="36">
        <v>23820053</v>
      </c>
      <c r="P340" s="36">
        <v>0</v>
      </c>
      <c r="Q340" s="36">
        <v>0</v>
      </c>
      <c r="R340" s="36">
        <v>0</v>
      </c>
      <c r="S340" s="36">
        <v>0</v>
      </c>
      <c r="T340" s="36"/>
      <c r="U340" s="36"/>
      <c r="V340" s="36"/>
      <c r="W340" s="36">
        <f t="shared" si="11"/>
        <v>23820053</v>
      </c>
      <c r="X340" s="36" t="s">
        <v>43</v>
      </c>
      <c r="Y340" s="49"/>
    </row>
    <row r="341" spans="2:26" x14ac:dyDescent="0.2">
      <c r="B341" s="32" t="s">
        <v>215</v>
      </c>
      <c r="C341" s="33">
        <v>10</v>
      </c>
      <c r="D341" s="34" t="s">
        <v>147</v>
      </c>
      <c r="E341" s="55" t="s">
        <v>413</v>
      </c>
      <c r="F341" s="35" t="s">
        <v>567</v>
      </c>
      <c r="G341" s="36">
        <v>84000000</v>
      </c>
      <c r="H341" s="50">
        <f t="shared" si="10"/>
        <v>0.4</v>
      </c>
      <c r="I341" s="36">
        <v>33600000</v>
      </c>
      <c r="J341" s="36">
        <v>0</v>
      </c>
      <c r="K341" s="36">
        <v>0</v>
      </c>
      <c r="L341" s="36">
        <v>0</v>
      </c>
      <c r="M341" s="36">
        <v>0</v>
      </c>
      <c r="N341" s="36">
        <v>0</v>
      </c>
      <c r="O341" s="36">
        <v>0</v>
      </c>
      <c r="P341" s="36">
        <v>33600000</v>
      </c>
      <c r="Q341" s="36">
        <v>0</v>
      </c>
      <c r="R341" s="36">
        <v>0</v>
      </c>
      <c r="S341" s="36">
        <v>0</v>
      </c>
      <c r="T341" s="36"/>
      <c r="U341" s="36"/>
      <c r="V341" s="36"/>
      <c r="W341" s="36">
        <f t="shared" si="11"/>
        <v>33600000</v>
      </c>
      <c r="X341" s="36" t="s">
        <v>43</v>
      </c>
      <c r="Y341" s="49"/>
      <c r="Z341" s="49"/>
    </row>
    <row r="342" spans="2:26" x14ac:dyDescent="0.2">
      <c r="B342" s="32" t="s">
        <v>215</v>
      </c>
      <c r="C342" s="33">
        <v>3</v>
      </c>
      <c r="D342" s="34" t="s">
        <v>628</v>
      </c>
      <c r="E342" s="55" t="s">
        <v>587</v>
      </c>
      <c r="F342" s="35" t="s">
        <v>652</v>
      </c>
      <c r="G342" s="36">
        <v>70029700</v>
      </c>
      <c r="H342" s="50">
        <f t="shared" si="10"/>
        <v>0.6</v>
      </c>
      <c r="I342" s="36">
        <v>42017820</v>
      </c>
      <c r="J342" s="36">
        <v>0</v>
      </c>
      <c r="K342" s="36">
        <v>0</v>
      </c>
      <c r="L342" s="36">
        <v>0</v>
      </c>
      <c r="M342" s="36">
        <v>0</v>
      </c>
      <c r="N342" s="36">
        <v>0</v>
      </c>
      <c r="O342" s="36">
        <v>0</v>
      </c>
      <c r="P342" s="36">
        <v>0</v>
      </c>
      <c r="Q342" s="36">
        <v>42017820</v>
      </c>
      <c r="R342" s="36">
        <v>0</v>
      </c>
      <c r="S342" s="36">
        <v>0</v>
      </c>
      <c r="T342" s="36"/>
      <c r="U342" s="36"/>
      <c r="V342" s="36"/>
      <c r="W342" s="36">
        <f t="shared" si="11"/>
        <v>42017820</v>
      </c>
      <c r="X342" s="36" t="s">
        <v>43</v>
      </c>
      <c r="Y342" s="49"/>
      <c r="Z342" s="49"/>
    </row>
    <row r="343" spans="2:26" x14ac:dyDescent="0.2">
      <c r="B343" s="32" t="s">
        <v>215</v>
      </c>
      <c r="C343" s="33">
        <v>7</v>
      </c>
      <c r="D343" s="34" t="s">
        <v>224</v>
      </c>
      <c r="E343" s="55" t="s">
        <v>414</v>
      </c>
      <c r="F343" s="35" t="s">
        <v>568</v>
      </c>
      <c r="G343" s="36">
        <v>44657318</v>
      </c>
      <c r="H343" s="50">
        <f t="shared" si="10"/>
        <v>0.39999999552145071</v>
      </c>
      <c r="I343" s="36">
        <v>17862927</v>
      </c>
      <c r="J343" s="36">
        <v>0</v>
      </c>
      <c r="K343" s="36">
        <v>0</v>
      </c>
      <c r="L343" s="36">
        <v>0</v>
      </c>
      <c r="M343" s="36">
        <v>0</v>
      </c>
      <c r="N343" s="36">
        <v>0</v>
      </c>
      <c r="O343" s="36">
        <v>0</v>
      </c>
      <c r="P343" s="36">
        <v>17862927</v>
      </c>
      <c r="Q343" s="36">
        <v>0</v>
      </c>
      <c r="R343" s="36">
        <v>0</v>
      </c>
      <c r="S343" s="36">
        <v>0</v>
      </c>
      <c r="T343" s="36"/>
      <c r="U343" s="36"/>
      <c r="V343" s="36"/>
      <c r="W343" s="36">
        <f t="shared" si="11"/>
        <v>17862927</v>
      </c>
      <c r="X343" s="36" t="s">
        <v>43</v>
      </c>
      <c r="Y343" s="49"/>
      <c r="Z343" s="49"/>
    </row>
    <row r="344" spans="2:26" x14ac:dyDescent="0.2">
      <c r="B344" s="32" t="s">
        <v>215</v>
      </c>
      <c r="C344" s="33">
        <v>8</v>
      </c>
      <c r="D344" s="34" t="s">
        <v>118</v>
      </c>
      <c r="E344" s="55" t="s">
        <v>372</v>
      </c>
      <c r="F344" s="35" t="s">
        <v>812</v>
      </c>
      <c r="G344" s="36">
        <v>107977625</v>
      </c>
      <c r="H344" s="50">
        <f t="shared" si="10"/>
        <v>0.4</v>
      </c>
      <c r="I344" s="36">
        <v>43191050</v>
      </c>
      <c r="J344" s="36">
        <v>0</v>
      </c>
      <c r="K344" s="36">
        <v>0</v>
      </c>
      <c r="L344" s="36">
        <v>0</v>
      </c>
      <c r="M344" s="36">
        <v>0</v>
      </c>
      <c r="N344" s="36">
        <v>0</v>
      </c>
      <c r="O344" s="36">
        <v>43191050</v>
      </c>
      <c r="P344" s="36">
        <v>0</v>
      </c>
      <c r="Q344" s="36">
        <v>0</v>
      </c>
      <c r="R344" s="36">
        <v>0</v>
      </c>
      <c r="S344" s="36">
        <v>0</v>
      </c>
      <c r="T344" s="36"/>
      <c r="U344" s="36"/>
      <c r="V344" s="36"/>
      <c r="W344" s="36">
        <f t="shared" si="11"/>
        <v>43191050</v>
      </c>
      <c r="X344" s="36" t="s">
        <v>43</v>
      </c>
      <c r="Y344" s="49"/>
    </row>
    <row r="345" spans="2:26" x14ac:dyDescent="0.2">
      <c r="B345" s="32" t="s">
        <v>215</v>
      </c>
      <c r="C345" s="33">
        <v>14</v>
      </c>
      <c r="D345" s="34" t="s">
        <v>134</v>
      </c>
      <c r="E345" s="55" t="s">
        <v>373</v>
      </c>
      <c r="F345" s="35" t="s">
        <v>536</v>
      </c>
      <c r="G345" s="36">
        <v>18000000</v>
      </c>
      <c r="H345" s="50">
        <f t="shared" si="10"/>
        <v>0.75</v>
      </c>
      <c r="I345" s="36">
        <v>13500000</v>
      </c>
      <c r="J345" s="36">
        <v>0</v>
      </c>
      <c r="K345" s="36">
        <v>0</v>
      </c>
      <c r="L345" s="36">
        <v>0</v>
      </c>
      <c r="M345" s="36">
        <v>0</v>
      </c>
      <c r="N345" s="36">
        <v>0</v>
      </c>
      <c r="O345" s="36">
        <v>13500000</v>
      </c>
      <c r="P345" s="36">
        <v>0</v>
      </c>
      <c r="Q345" s="36">
        <v>0</v>
      </c>
      <c r="R345" s="36">
        <v>0</v>
      </c>
      <c r="S345" s="36">
        <v>0</v>
      </c>
      <c r="T345" s="36"/>
      <c r="U345" s="36"/>
      <c r="V345" s="36"/>
      <c r="W345" s="36">
        <f t="shared" si="11"/>
        <v>13500000</v>
      </c>
      <c r="X345" s="36" t="s">
        <v>43</v>
      </c>
      <c r="Y345" s="49"/>
    </row>
    <row r="346" spans="2:26" x14ac:dyDescent="0.2">
      <c r="B346" s="32" t="s">
        <v>215</v>
      </c>
      <c r="C346" s="33">
        <v>10</v>
      </c>
      <c r="D346" s="34" t="s">
        <v>131</v>
      </c>
      <c r="E346" s="55" t="s">
        <v>813</v>
      </c>
      <c r="F346" s="35" t="s">
        <v>814</v>
      </c>
      <c r="G346" s="36">
        <v>1630000000</v>
      </c>
      <c r="H346" s="50">
        <f t="shared" si="10"/>
        <v>1</v>
      </c>
      <c r="I346" s="36">
        <v>1630000000</v>
      </c>
      <c r="J346" s="36">
        <v>0</v>
      </c>
      <c r="K346" s="36">
        <v>0</v>
      </c>
      <c r="L346" s="36">
        <v>0</v>
      </c>
      <c r="M346" s="36">
        <v>0</v>
      </c>
      <c r="N346" s="36">
        <v>0</v>
      </c>
      <c r="O346" s="36">
        <v>0</v>
      </c>
      <c r="P346" s="36">
        <v>0</v>
      </c>
      <c r="Q346" s="36">
        <v>0</v>
      </c>
      <c r="R346" s="36">
        <v>1630000000</v>
      </c>
      <c r="S346" s="36">
        <v>0</v>
      </c>
      <c r="T346" s="36"/>
      <c r="U346" s="36"/>
      <c r="V346" s="36"/>
      <c r="W346" s="36">
        <f t="shared" si="11"/>
        <v>1630000000</v>
      </c>
      <c r="X346" s="36" t="s">
        <v>43</v>
      </c>
      <c r="Y346" s="49"/>
      <c r="Z346" s="49"/>
    </row>
    <row r="347" spans="2:26" x14ac:dyDescent="0.2">
      <c r="B347" s="32" t="s">
        <v>215</v>
      </c>
      <c r="C347" s="33">
        <v>6</v>
      </c>
      <c r="D347" s="34" t="s">
        <v>629</v>
      </c>
      <c r="E347" s="55" t="s">
        <v>588</v>
      </c>
      <c r="F347" s="35" t="s">
        <v>653</v>
      </c>
      <c r="G347" s="36">
        <v>142904744</v>
      </c>
      <c r="H347" s="50">
        <f t="shared" si="10"/>
        <v>0</v>
      </c>
      <c r="I347" s="36">
        <v>71452372</v>
      </c>
      <c r="J347" s="36">
        <v>0</v>
      </c>
      <c r="K347" s="36">
        <v>0</v>
      </c>
      <c r="L347" s="36">
        <v>0</v>
      </c>
      <c r="M347" s="36">
        <v>0</v>
      </c>
      <c r="N347" s="36">
        <v>0</v>
      </c>
      <c r="O347" s="36">
        <v>0</v>
      </c>
      <c r="P347" s="36">
        <v>0</v>
      </c>
      <c r="Q347" s="36">
        <v>0</v>
      </c>
      <c r="R347" s="36">
        <v>0</v>
      </c>
      <c r="S347" s="36">
        <v>0</v>
      </c>
      <c r="T347" s="36"/>
      <c r="U347" s="36"/>
      <c r="V347" s="36"/>
      <c r="W347" s="36">
        <f t="shared" si="11"/>
        <v>0</v>
      </c>
      <c r="X347" s="36" t="s">
        <v>43</v>
      </c>
      <c r="Y347" s="49"/>
    </row>
    <row r="348" spans="2:26" x14ac:dyDescent="0.2">
      <c r="B348" s="32" t="s">
        <v>215</v>
      </c>
      <c r="C348" s="33">
        <v>14</v>
      </c>
      <c r="D348" s="34" t="s">
        <v>630</v>
      </c>
      <c r="E348" s="55" t="s">
        <v>589</v>
      </c>
      <c r="F348" s="35" t="s">
        <v>654</v>
      </c>
      <c r="G348" s="36">
        <v>148901143</v>
      </c>
      <c r="H348" s="50">
        <f t="shared" ref="H348:H411" si="12">(J348+W348)/G348</f>
        <v>0.3000000006715865</v>
      </c>
      <c r="I348" s="36">
        <v>44670343</v>
      </c>
      <c r="J348" s="36">
        <v>0</v>
      </c>
      <c r="K348" s="36">
        <v>0</v>
      </c>
      <c r="L348" s="36">
        <v>0</v>
      </c>
      <c r="M348" s="36">
        <v>0</v>
      </c>
      <c r="N348" s="36">
        <v>0</v>
      </c>
      <c r="O348" s="36">
        <v>0</v>
      </c>
      <c r="P348" s="36">
        <v>0</v>
      </c>
      <c r="Q348" s="36">
        <v>44670343</v>
      </c>
      <c r="R348" s="36">
        <v>0</v>
      </c>
      <c r="S348" s="36">
        <v>0</v>
      </c>
      <c r="T348" s="36"/>
      <c r="U348" s="36"/>
      <c r="V348" s="36"/>
      <c r="W348" s="36">
        <f t="shared" ref="W348:W411" si="13">SUM(K348:V348)</f>
        <v>44670343</v>
      </c>
      <c r="X348" s="36" t="s">
        <v>43</v>
      </c>
      <c r="Y348" s="49"/>
    </row>
    <row r="349" spans="2:26" x14ac:dyDescent="0.2">
      <c r="B349" s="32" t="s">
        <v>215</v>
      </c>
      <c r="C349" s="33">
        <v>14</v>
      </c>
      <c r="D349" s="34" t="s">
        <v>815</v>
      </c>
      <c r="E349" s="55" t="s">
        <v>415</v>
      </c>
      <c r="F349" s="35" t="s">
        <v>569</v>
      </c>
      <c r="G349" s="36">
        <v>40165079</v>
      </c>
      <c r="H349" s="50">
        <f t="shared" si="12"/>
        <v>0.49999998755137515</v>
      </c>
      <c r="I349" s="36">
        <v>20082539</v>
      </c>
      <c r="J349" s="36">
        <v>0</v>
      </c>
      <c r="K349" s="36">
        <v>0</v>
      </c>
      <c r="L349" s="36">
        <v>0</v>
      </c>
      <c r="M349" s="36">
        <v>0</v>
      </c>
      <c r="N349" s="36">
        <v>0</v>
      </c>
      <c r="O349" s="36">
        <v>0</v>
      </c>
      <c r="P349" s="36">
        <v>20082539</v>
      </c>
      <c r="Q349" s="36">
        <v>0</v>
      </c>
      <c r="R349" s="36">
        <v>0</v>
      </c>
      <c r="S349" s="36">
        <v>0</v>
      </c>
      <c r="T349" s="36"/>
      <c r="U349" s="36"/>
      <c r="V349" s="36"/>
      <c r="W349" s="36">
        <f t="shared" si="13"/>
        <v>20082539</v>
      </c>
      <c r="X349" s="36" t="s">
        <v>43</v>
      </c>
      <c r="Y349" s="49"/>
    </row>
    <row r="350" spans="2:26" x14ac:dyDescent="0.2">
      <c r="B350" s="32" t="s">
        <v>215</v>
      </c>
      <c r="C350" s="33">
        <v>10</v>
      </c>
      <c r="D350" s="34" t="s">
        <v>447</v>
      </c>
      <c r="E350" s="55" t="s">
        <v>590</v>
      </c>
      <c r="F350" s="35" t="s">
        <v>655</v>
      </c>
      <c r="G350" s="36">
        <v>12998434</v>
      </c>
      <c r="H350" s="50">
        <f t="shared" si="12"/>
        <v>0</v>
      </c>
      <c r="I350" s="36">
        <v>12998434</v>
      </c>
      <c r="J350" s="36">
        <v>0</v>
      </c>
      <c r="K350" s="36">
        <v>0</v>
      </c>
      <c r="L350" s="36">
        <v>0</v>
      </c>
      <c r="M350" s="36">
        <v>0</v>
      </c>
      <c r="N350" s="36">
        <v>0</v>
      </c>
      <c r="O350" s="36">
        <v>0</v>
      </c>
      <c r="P350" s="36">
        <v>0</v>
      </c>
      <c r="Q350" s="36">
        <v>0</v>
      </c>
      <c r="R350" s="36">
        <v>0</v>
      </c>
      <c r="S350" s="36">
        <v>0</v>
      </c>
      <c r="T350" s="36"/>
      <c r="U350" s="36"/>
      <c r="V350" s="36"/>
      <c r="W350" s="36">
        <f t="shared" si="13"/>
        <v>0</v>
      </c>
      <c r="X350" s="36" t="s">
        <v>43</v>
      </c>
      <c r="Y350" s="49"/>
    </row>
    <row r="351" spans="2:26" x14ac:dyDescent="0.2">
      <c r="B351" s="32" t="s">
        <v>215</v>
      </c>
      <c r="C351" s="33">
        <v>4</v>
      </c>
      <c r="D351" s="34" t="s">
        <v>458</v>
      </c>
      <c r="E351" s="55" t="s">
        <v>591</v>
      </c>
      <c r="F351" s="35" t="s">
        <v>656</v>
      </c>
      <c r="G351" s="36">
        <v>22002951</v>
      </c>
      <c r="H351" s="50">
        <f t="shared" si="12"/>
        <v>0</v>
      </c>
      <c r="I351" s="36">
        <v>22002951</v>
      </c>
      <c r="J351" s="36">
        <v>0</v>
      </c>
      <c r="K351" s="36">
        <v>0</v>
      </c>
      <c r="L351" s="36">
        <v>0</v>
      </c>
      <c r="M351" s="36">
        <v>0</v>
      </c>
      <c r="N351" s="36">
        <v>0</v>
      </c>
      <c r="O351" s="36">
        <v>0</v>
      </c>
      <c r="P351" s="36">
        <v>0</v>
      </c>
      <c r="Q351" s="36">
        <v>0</v>
      </c>
      <c r="R351" s="36">
        <v>0</v>
      </c>
      <c r="S351" s="36">
        <v>0</v>
      </c>
      <c r="T351" s="36"/>
      <c r="U351" s="36"/>
      <c r="V351" s="36"/>
      <c r="W351" s="36">
        <f t="shared" si="13"/>
        <v>0</v>
      </c>
      <c r="X351" s="36" t="s">
        <v>43</v>
      </c>
      <c r="Y351" s="49"/>
    </row>
    <row r="352" spans="2:26" x14ac:dyDescent="0.2">
      <c r="B352" s="32" t="s">
        <v>215</v>
      </c>
      <c r="C352" s="33">
        <v>5</v>
      </c>
      <c r="D352" s="34" t="s">
        <v>434</v>
      </c>
      <c r="E352" s="55" t="s">
        <v>374</v>
      </c>
      <c r="F352" s="35" t="s">
        <v>537</v>
      </c>
      <c r="G352" s="36">
        <v>82601594</v>
      </c>
      <c r="H352" s="50">
        <f t="shared" si="12"/>
        <v>1</v>
      </c>
      <c r="I352" s="36">
        <v>82601594</v>
      </c>
      <c r="J352" s="36">
        <v>0</v>
      </c>
      <c r="K352" s="36">
        <v>0</v>
      </c>
      <c r="L352" s="36">
        <v>0</v>
      </c>
      <c r="M352" s="36">
        <v>0</v>
      </c>
      <c r="N352" s="36">
        <v>0</v>
      </c>
      <c r="O352" s="36">
        <v>82601594</v>
      </c>
      <c r="P352" s="36">
        <v>0</v>
      </c>
      <c r="Q352" s="36">
        <v>0</v>
      </c>
      <c r="R352" s="36">
        <v>0</v>
      </c>
      <c r="S352" s="36">
        <v>0</v>
      </c>
      <c r="T352" s="36"/>
      <c r="U352" s="36"/>
      <c r="V352" s="36"/>
      <c r="W352" s="36">
        <f t="shared" si="13"/>
        <v>82601594</v>
      </c>
      <c r="X352" s="36" t="s">
        <v>43</v>
      </c>
      <c r="Y352" s="49"/>
    </row>
    <row r="353" spans="2:26" x14ac:dyDescent="0.2">
      <c r="B353" s="32" t="s">
        <v>215</v>
      </c>
      <c r="C353" s="33">
        <v>8</v>
      </c>
      <c r="D353" s="34" t="s">
        <v>148</v>
      </c>
      <c r="E353" s="55" t="s">
        <v>416</v>
      </c>
      <c r="F353" s="35" t="s">
        <v>570</v>
      </c>
      <c r="G353" s="36">
        <v>164575382</v>
      </c>
      <c r="H353" s="50">
        <f t="shared" si="12"/>
        <v>1</v>
      </c>
      <c r="I353" s="36">
        <v>164575382</v>
      </c>
      <c r="J353" s="36">
        <v>0</v>
      </c>
      <c r="K353" s="36">
        <v>0</v>
      </c>
      <c r="L353" s="36">
        <v>0</v>
      </c>
      <c r="M353" s="36">
        <v>0</v>
      </c>
      <c r="N353" s="36">
        <v>0</v>
      </c>
      <c r="O353" s="36">
        <v>0</v>
      </c>
      <c r="P353" s="36">
        <v>164575382</v>
      </c>
      <c r="Q353" s="36">
        <v>0</v>
      </c>
      <c r="R353" s="36">
        <v>0</v>
      </c>
      <c r="S353" s="36">
        <v>0</v>
      </c>
      <c r="T353" s="36"/>
      <c r="U353" s="36"/>
      <c r="V353" s="36"/>
      <c r="W353" s="36">
        <f t="shared" si="13"/>
        <v>164575382</v>
      </c>
      <c r="X353" s="36" t="s">
        <v>43</v>
      </c>
      <c r="Y353" s="49"/>
    </row>
    <row r="354" spans="2:26" x14ac:dyDescent="0.2">
      <c r="B354" s="32" t="s">
        <v>215</v>
      </c>
      <c r="C354" s="33">
        <v>8</v>
      </c>
      <c r="D354" s="34" t="s">
        <v>148</v>
      </c>
      <c r="E354" s="55" t="s">
        <v>417</v>
      </c>
      <c r="F354" s="35" t="s">
        <v>571</v>
      </c>
      <c r="G354" s="36">
        <v>156316779</v>
      </c>
      <c r="H354" s="50">
        <f t="shared" si="12"/>
        <v>1</v>
      </c>
      <c r="I354" s="36">
        <v>156316779</v>
      </c>
      <c r="J354" s="36">
        <v>0</v>
      </c>
      <c r="K354" s="36">
        <v>0</v>
      </c>
      <c r="L354" s="36">
        <v>0</v>
      </c>
      <c r="M354" s="36">
        <v>0</v>
      </c>
      <c r="N354" s="36">
        <v>0</v>
      </c>
      <c r="O354" s="36">
        <v>0</v>
      </c>
      <c r="P354" s="36">
        <v>156316779</v>
      </c>
      <c r="Q354" s="36">
        <v>0</v>
      </c>
      <c r="R354" s="36">
        <v>0</v>
      </c>
      <c r="S354" s="36">
        <v>0</v>
      </c>
      <c r="T354" s="36"/>
      <c r="U354" s="36"/>
      <c r="V354" s="36"/>
      <c r="W354" s="36">
        <f t="shared" si="13"/>
        <v>156316779</v>
      </c>
      <c r="X354" s="36" t="s">
        <v>43</v>
      </c>
      <c r="Y354" s="49"/>
    </row>
    <row r="355" spans="2:26" x14ac:dyDescent="0.2">
      <c r="B355" s="32" t="s">
        <v>215</v>
      </c>
      <c r="C355" s="33">
        <v>5</v>
      </c>
      <c r="D355" s="34" t="s">
        <v>461</v>
      </c>
      <c r="E355" s="55" t="s">
        <v>418</v>
      </c>
      <c r="F355" s="35" t="s">
        <v>572</v>
      </c>
      <c r="G355" s="36">
        <v>16900000</v>
      </c>
      <c r="H355" s="50">
        <f t="shared" si="12"/>
        <v>1</v>
      </c>
      <c r="I355" s="36">
        <v>16900000</v>
      </c>
      <c r="J355" s="36">
        <v>0</v>
      </c>
      <c r="K355" s="36">
        <v>0</v>
      </c>
      <c r="L355" s="36">
        <v>0</v>
      </c>
      <c r="M355" s="36">
        <v>0</v>
      </c>
      <c r="N355" s="36">
        <v>0</v>
      </c>
      <c r="O355" s="36">
        <v>0</v>
      </c>
      <c r="P355" s="36">
        <v>16900000</v>
      </c>
      <c r="Q355" s="36">
        <v>0</v>
      </c>
      <c r="R355" s="36">
        <v>0</v>
      </c>
      <c r="S355" s="36">
        <v>0</v>
      </c>
      <c r="T355" s="36"/>
      <c r="U355" s="36"/>
      <c r="V355" s="36"/>
      <c r="W355" s="36">
        <f t="shared" si="13"/>
        <v>16900000</v>
      </c>
      <c r="X355" s="36" t="s">
        <v>43</v>
      </c>
      <c r="Y355" s="49"/>
    </row>
    <row r="356" spans="2:26" x14ac:dyDescent="0.2">
      <c r="B356" s="32" t="s">
        <v>215</v>
      </c>
      <c r="C356" s="33">
        <v>5</v>
      </c>
      <c r="D356" s="34" t="s">
        <v>816</v>
      </c>
      <c r="E356" s="55" t="s">
        <v>419</v>
      </c>
      <c r="F356" s="35" t="s">
        <v>573</v>
      </c>
      <c r="G356" s="36">
        <v>34999142</v>
      </c>
      <c r="H356" s="50">
        <f t="shared" si="12"/>
        <v>1</v>
      </c>
      <c r="I356" s="36">
        <v>34999142</v>
      </c>
      <c r="J356" s="36">
        <v>0</v>
      </c>
      <c r="K356" s="36">
        <v>0</v>
      </c>
      <c r="L356" s="36">
        <v>0</v>
      </c>
      <c r="M356" s="36">
        <v>0</v>
      </c>
      <c r="N356" s="36">
        <v>0</v>
      </c>
      <c r="O356" s="36">
        <v>0</v>
      </c>
      <c r="P356" s="36">
        <v>34999142</v>
      </c>
      <c r="Q356" s="36">
        <v>0</v>
      </c>
      <c r="R356" s="36">
        <v>0</v>
      </c>
      <c r="S356" s="36">
        <v>0</v>
      </c>
      <c r="T356" s="36"/>
      <c r="U356" s="36"/>
      <c r="V356" s="36"/>
      <c r="W356" s="36">
        <f t="shared" si="13"/>
        <v>34999142</v>
      </c>
      <c r="X356" s="36" t="s">
        <v>43</v>
      </c>
      <c r="Y356" s="49"/>
    </row>
    <row r="357" spans="2:26" x14ac:dyDescent="0.2">
      <c r="B357" s="32" t="s">
        <v>215</v>
      </c>
      <c r="C357" s="33">
        <v>8</v>
      </c>
      <c r="D357" s="34" t="s">
        <v>631</v>
      </c>
      <c r="E357" s="55" t="s">
        <v>592</v>
      </c>
      <c r="F357" s="35" t="s">
        <v>657</v>
      </c>
      <c r="G357" s="36">
        <v>52950480</v>
      </c>
      <c r="H357" s="50">
        <f t="shared" si="12"/>
        <v>0</v>
      </c>
      <c r="I357" s="36">
        <v>52950480</v>
      </c>
      <c r="J357" s="36">
        <v>0</v>
      </c>
      <c r="K357" s="36">
        <v>0</v>
      </c>
      <c r="L357" s="36">
        <v>0</v>
      </c>
      <c r="M357" s="36">
        <v>0</v>
      </c>
      <c r="N357" s="36">
        <v>0</v>
      </c>
      <c r="O357" s="36">
        <v>0</v>
      </c>
      <c r="P357" s="36">
        <v>0</v>
      </c>
      <c r="Q357" s="36">
        <v>0</v>
      </c>
      <c r="R357" s="36">
        <v>0</v>
      </c>
      <c r="S357" s="36">
        <v>0</v>
      </c>
      <c r="T357" s="36"/>
      <c r="U357" s="36"/>
      <c r="V357" s="36"/>
      <c r="W357" s="36">
        <f t="shared" si="13"/>
        <v>0</v>
      </c>
      <c r="X357" s="36" t="s">
        <v>43</v>
      </c>
      <c r="Y357" s="49"/>
    </row>
    <row r="358" spans="2:26" x14ac:dyDescent="0.2">
      <c r="B358" s="32" t="s">
        <v>215</v>
      </c>
      <c r="C358" s="33">
        <v>10</v>
      </c>
      <c r="D358" s="34" t="s">
        <v>632</v>
      </c>
      <c r="E358" s="55" t="s">
        <v>593</v>
      </c>
      <c r="F358" s="35" t="s">
        <v>658</v>
      </c>
      <c r="G358" s="36">
        <v>19000000</v>
      </c>
      <c r="H358" s="50">
        <f t="shared" si="12"/>
        <v>1</v>
      </c>
      <c r="I358" s="36">
        <v>19000000</v>
      </c>
      <c r="J358" s="36">
        <v>0</v>
      </c>
      <c r="K358" s="36">
        <v>0</v>
      </c>
      <c r="L358" s="36">
        <v>0</v>
      </c>
      <c r="M358" s="36">
        <v>0</v>
      </c>
      <c r="N358" s="36">
        <v>0</v>
      </c>
      <c r="O358" s="36">
        <v>0</v>
      </c>
      <c r="P358" s="36">
        <v>0</v>
      </c>
      <c r="Q358" s="36">
        <v>19000000</v>
      </c>
      <c r="R358" s="36">
        <v>0</v>
      </c>
      <c r="S358" s="36">
        <v>0</v>
      </c>
      <c r="T358" s="36"/>
      <c r="U358" s="36"/>
      <c r="V358" s="36"/>
      <c r="W358" s="36">
        <f t="shared" si="13"/>
        <v>19000000</v>
      </c>
      <c r="X358" s="36" t="s">
        <v>43</v>
      </c>
      <c r="Y358" s="49"/>
    </row>
    <row r="359" spans="2:26" x14ac:dyDescent="0.2">
      <c r="B359" s="32" t="s">
        <v>215</v>
      </c>
      <c r="C359" s="33">
        <v>5</v>
      </c>
      <c r="D359" s="34" t="s">
        <v>129</v>
      </c>
      <c r="E359" s="55" t="s">
        <v>594</v>
      </c>
      <c r="F359" s="35" t="s">
        <v>659</v>
      </c>
      <c r="G359" s="36">
        <v>67802504</v>
      </c>
      <c r="H359" s="50">
        <f t="shared" si="12"/>
        <v>1</v>
      </c>
      <c r="I359" s="36">
        <v>67802504</v>
      </c>
      <c r="J359" s="36">
        <v>0</v>
      </c>
      <c r="K359" s="36">
        <v>0</v>
      </c>
      <c r="L359" s="36">
        <v>0</v>
      </c>
      <c r="M359" s="36">
        <v>0</v>
      </c>
      <c r="N359" s="36">
        <v>0</v>
      </c>
      <c r="O359" s="36">
        <v>0</v>
      </c>
      <c r="P359" s="36">
        <v>0</v>
      </c>
      <c r="Q359" s="36">
        <v>67802504</v>
      </c>
      <c r="R359" s="36">
        <v>0</v>
      </c>
      <c r="S359" s="36">
        <v>0</v>
      </c>
      <c r="T359" s="36"/>
      <c r="U359" s="36"/>
      <c r="V359" s="36"/>
      <c r="W359" s="36">
        <f t="shared" si="13"/>
        <v>67802504</v>
      </c>
      <c r="X359" s="36" t="s">
        <v>43</v>
      </c>
      <c r="Y359" s="49"/>
    </row>
    <row r="360" spans="2:26" x14ac:dyDescent="0.2">
      <c r="B360" s="32" t="s">
        <v>215</v>
      </c>
      <c r="C360" s="33">
        <v>16</v>
      </c>
      <c r="D360" s="34" t="s">
        <v>436</v>
      </c>
      <c r="E360" s="55" t="s">
        <v>420</v>
      </c>
      <c r="F360" s="35" t="s">
        <v>574</v>
      </c>
      <c r="G360" s="36">
        <v>229985053</v>
      </c>
      <c r="H360" s="50">
        <f t="shared" si="12"/>
        <v>0.6999999995651891</v>
      </c>
      <c r="I360" s="36">
        <v>160989537</v>
      </c>
      <c r="J360" s="36">
        <v>0</v>
      </c>
      <c r="K360" s="36">
        <v>0</v>
      </c>
      <c r="L360" s="36">
        <v>0</v>
      </c>
      <c r="M360" s="36">
        <v>0</v>
      </c>
      <c r="N360" s="36">
        <v>0</v>
      </c>
      <c r="O360" s="36">
        <v>0</v>
      </c>
      <c r="P360" s="36">
        <v>160989537</v>
      </c>
      <c r="Q360" s="36">
        <v>0</v>
      </c>
      <c r="R360" s="36">
        <v>0</v>
      </c>
      <c r="S360" s="36">
        <v>0</v>
      </c>
      <c r="T360" s="36"/>
      <c r="U360" s="36"/>
      <c r="V360" s="36"/>
      <c r="W360" s="36">
        <f t="shared" si="13"/>
        <v>160989537</v>
      </c>
      <c r="X360" s="36" t="s">
        <v>43</v>
      </c>
      <c r="Y360" s="49"/>
      <c r="Z360" s="49"/>
    </row>
    <row r="361" spans="2:26" x14ac:dyDescent="0.2">
      <c r="B361" s="32" t="s">
        <v>215</v>
      </c>
      <c r="C361" s="33">
        <v>16</v>
      </c>
      <c r="D361" s="34" t="s">
        <v>633</v>
      </c>
      <c r="E361" s="55" t="s">
        <v>595</v>
      </c>
      <c r="F361" s="35" t="s">
        <v>660</v>
      </c>
      <c r="G361" s="36">
        <v>199434399</v>
      </c>
      <c r="H361" s="50">
        <f t="shared" si="12"/>
        <v>0.69999999849574601</v>
      </c>
      <c r="I361" s="36">
        <v>139604079</v>
      </c>
      <c r="J361" s="36">
        <v>0</v>
      </c>
      <c r="K361" s="36">
        <v>0</v>
      </c>
      <c r="L361" s="36">
        <v>0</v>
      </c>
      <c r="M361" s="36">
        <v>0</v>
      </c>
      <c r="N361" s="36">
        <v>0</v>
      </c>
      <c r="O361" s="36">
        <v>0</v>
      </c>
      <c r="P361" s="36">
        <v>0</v>
      </c>
      <c r="Q361" s="36">
        <v>0</v>
      </c>
      <c r="R361" s="36">
        <v>139604079</v>
      </c>
      <c r="S361" s="36">
        <v>0</v>
      </c>
      <c r="T361" s="36"/>
      <c r="U361" s="36"/>
      <c r="V361" s="36"/>
      <c r="W361" s="36">
        <f t="shared" si="13"/>
        <v>139604079</v>
      </c>
      <c r="X361" s="36" t="s">
        <v>43</v>
      </c>
      <c r="Y361" s="49"/>
    </row>
    <row r="362" spans="2:26" x14ac:dyDescent="0.2">
      <c r="B362" s="32" t="s">
        <v>215</v>
      </c>
      <c r="C362" s="33">
        <v>16</v>
      </c>
      <c r="D362" s="34" t="s">
        <v>633</v>
      </c>
      <c r="E362" s="55" t="s">
        <v>596</v>
      </c>
      <c r="F362" s="35" t="s">
        <v>661</v>
      </c>
      <c r="G362" s="36">
        <v>215092340</v>
      </c>
      <c r="H362" s="50">
        <f t="shared" si="12"/>
        <v>0.7</v>
      </c>
      <c r="I362" s="36">
        <v>150564638</v>
      </c>
      <c r="J362" s="36">
        <v>0</v>
      </c>
      <c r="K362" s="36">
        <v>0</v>
      </c>
      <c r="L362" s="36">
        <v>0</v>
      </c>
      <c r="M362" s="36">
        <v>0</v>
      </c>
      <c r="N362" s="36">
        <v>0</v>
      </c>
      <c r="O362" s="36">
        <v>0</v>
      </c>
      <c r="P362" s="36">
        <v>0</v>
      </c>
      <c r="Q362" s="36">
        <v>0</v>
      </c>
      <c r="R362" s="36">
        <v>0</v>
      </c>
      <c r="S362" s="36">
        <v>150564638</v>
      </c>
      <c r="T362" s="36"/>
      <c r="U362" s="36"/>
      <c r="V362" s="36"/>
      <c r="W362" s="36">
        <f t="shared" si="13"/>
        <v>150564638</v>
      </c>
      <c r="X362" s="36" t="s">
        <v>43</v>
      </c>
      <c r="Y362" s="49"/>
    </row>
    <row r="363" spans="2:26" x14ac:dyDescent="0.2">
      <c r="B363" s="32" t="s">
        <v>215</v>
      </c>
      <c r="C363" s="33">
        <v>16</v>
      </c>
      <c r="D363" s="34" t="s">
        <v>436</v>
      </c>
      <c r="E363" s="55" t="s">
        <v>421</v>
      </c>
      <c r="F363" s="35" t="s">
        <v>575</v>
      </c>
      <c r="G363" s="36">
        <v>229985053</v>
      </c>
      <c r="H363" s="50">
        <f t="shared" si="12"/>
        <v>0.6999999995651891</v>
      </c>
      <c r="I363" s="36">
        <v>160989537</v>
      </c>
      <c r="J363" s="36">
        <v>0</v>
      </c>
      <c r="K363" s="36">
        <v>0</v>
      </c>
      <c r="L363" s="36">
        <v>0</v>
      </c>
      <c r="M363" s="36">
        <v>0</v>
      </c>
      <c r="N363" s="36">
        <v>0</v>
      </c>
      <c r="O363" s="36">
        <v>0</v>
      </c>
      <c r="P363" s="36">
        <v>160989537</v>
      </c>
      <c r="Q363" s="36">
        <v>0</v>
      </c>
      <c r="R363" s="36">
        <v>0</v>
      </c>
      <c r="S363" s="36">
        <v>0</v>
      </c>
      <c r="T363" s="36"/>
      <c r="U363" s="36"/>
      <c r="V363" s="36"/>
      <c r="W363" s="36">
        <f t="shared" si="13"/>
        <v>160989537</v>
      </c>
      <c r="X363" s="36" t="s">
        <v>43</v>
      </c>
      <c r="Y363" s="49"/>
    </row>
    <row r="364" spans="2:26" x14ac:dyDescent="0.2">
      <c r="B364" s="32" t="s">
        <v>215</v>
      </c>
      <c r="C364" s="33">
        <v>16</v>
      </c>
      <c r="D364" s="34" t="s">
        <v>633</v>
      </c>
      <c r="E364" s="55" t="s">
        <v>817</v>
      </c>
      <c r="F364" s="35" t="s">
        <v>818</v>
      </c>
      <c r="G364" s="36">
        <v>236138715</v>
      </c>
      <c r="H364" s="50">
        <f t="shared" si="12"/>
        <v>0.69999999788260048</v>
      </c>
      <c r="I364" s="36">
        <v>165297100</v>
      </c>
      <c r="J364" s="36">
        <v>0</v>
      </c>
      <c r="K364" s="36">
        <v>0</v>
      </c>
      <c r="L364" s="36">
        <v>0</v>
      </c>
      <c r="M364" s="36">
        <v>0</v>
      </c>
      <c r="N364" s="36">
        <v>0</v>
      </c>
      <c r="O364" s="36">
        <v>0</v>
      </c>
      <c r="P364" s="36">
        <v>0</v>
      </c>
      <c r="Q364" s="36">
        <v>0</v>
      </c>
      <c r="R364" s="36">
        <v>0</v>
      </c>
      <c r="S364" s="36">
        <v>165297100</v>
      </c>
      <c r="T364" s="36"/>
      <c r="U364" s="36"/>
      <c r="V364" s="36"/>
      <c r="W364" s="36">
        <f t="shared" si="13"/>
        <v>165297100</v>
      </c>
      <c r="X364" s="36" t="s">
        <v>43</v>
      </c>
      <c r="Y364" s="49"/>
    </row>
    <row r="365" spans="2:26" x14ac:dyDescent="0.2">
      <c r="B365" s="32" t="s">
        <v>215</v>
      </c>
      <c r="C365" s="33">
        <v>16</v>
      </c>
      <c r="D365" s="34" t="s">
        <v>634</v>
      </c>
      <c r="E365" s="55" t="s">
        <v>597</v>
      </c>
      <c r="F365" s="35" t="s">
        <v>662</v>
      </c>
      <c r="G365" s="36">
        <v>160791313</v>
      </c>
      <c r="H365" s="50">
        <f t="shared" si="12"/>
        <v>0.69999999937807589</v>
      </c>
      <c r="I365" s="36">
        <v>112553919</v>
      </c>
      <c r="J365" s="36">
        <v>0</v>
      </c>
      <c r="K365" s="36">
        <v>0</v>
      </c>
      <c r="L365" s="36">
        <v>0</v>
      </c>
      <c r="M365" s="36">
        <v>0</v>
      </c>
      <c r="N365" s="36">
        <v>0</v>
      </c>
      <c r="O365" s="36">
        <v>0</v>
      </c>
      <c r="P365" s="36">
        <v>0</v>
      </c>
      <c r="Q365" s="36">
        <v>112553919</v>
      </c>
      <c r="R365" s="36">
        <v>0</v>
      </c>
      <c r="S365" s="36">
        <v>0</v>
      </c>
      <c r="T365" s="36"/>
      <c r="U365" s="36"/>
      <c r="V365" s="36"/>
      <c r="W365" s="36">
        <f t="shared" si="13"/>
        <v>112553919</v>
      </c>
      <c r="X365" s="36" t="s">
        <v>43</v>
      </c>
      <c r="Y365" s="49"/>
    </row>
    <row r="366" spans="2:26" x14ac:dyDescent="0.2">
      <c r="B366" s="32" t="s">
        <v>215</v>
      </c>
      <c r="C366" s="33">
        <v>16</v>
      </c>
      <c r="D366" s="34" t="s">
        <v>635</v>
      </c>
      <c r="E366" s="55" t="s">
        <v>598</v>
      </c>
      <c r="F366" s="35" t="s">
        <v>663</v>
      </c>
      <c r="G366" s="36">
        <v>241362424</v>
      </c>
      <c r="H366" s="50">
        <f t="shared" si="12"/>
        <v>0.70000000082862934</v>
      </c>
      <c r="I366" s="36">
        <v>168953697</v>
      </c>
      <c r="J366" s="36">
        <v>0</v>
      </c>
      <c r="K366" s="36">
        <v>0</v>
      </c>
      <c r="L366" s="36">
        <v>0</v>
      </c>
      <c r="M366" s="36">
        <v>0</v>
      </c>
      <c r="N366" s="36">
        <v>0</v>
      </c>
      <c r="O366" s="36">
        <v>0</v>
      </c>
      <c r="P366" s="36">
        <v>0</v>
      </c>
      <c r="Q366" s="36">
        <v>0</v>
      </c>
      <c r="R366" s="36">
        <v>168953697</v>
      </c>
      <c r="S366" s="36">
        <v>0</v>
      </c>
      <c r="T366" s="36"/>
      <c r="U366" s="36"/>
      <c r="V366" s="36"/>
      <c r="W366" s="36">
        <f t="shared" si="13"/>
        <v>168953697</v>
      </c>
      <c r="X366" s="36" t="s">
        <v>43</v>
      </c>
      <c r="Y366" s="49"/>
    </row>
    <row r="367" spans="2:26" x14ac:dyDescent="0.2">
      <c r="B367" s="32" t="s">
        <v>215</v>
      </c>
      <c r="C367" s="33">
        <v>16</v>
      </c>
      <c r="D367" s="34" t="s">
        <v>635</v>
      </c>
      <c r="E367" s="55" t="s">
        <v>599</v>
      </c>
      <c r="F367" s="35" t="s">
        <v>664</v>
      </c>
      <c r="G367" s="36">
        <v>234892653</v>
      </c>
      <c r="H367" s="50">
        <f t="shared" si="12"/>
        <v>0.69999999957427361</v>
      </c>
      <c r="I367" s="36">
        <v>164424857</v>
      </c>
      <c r="J367" s="36">
        <v>0</v>
      </c>
      <c r="K367" s="36">
        <v>0</v>
      </c>
      <c r="L367" s="36">
        <v>0</v>
      </c>
      <c r="M367" s="36">
        <v>0</v>
      </c>
      <c r="N367" s="36">
        <v>0</v>
      </c>
      <c r="O367" s="36">
        <v>0</v>
      </c>
      <c r="P367" s="36">
        <v>0</v>
      </c>
      <c r="Q367" s="36">
        <v>0</v>
      </c>
      <c r="R367" s="36">
        <v>164424857</v>
      </c>
      <c r="S367" s="36">
        <v>0</v>
      </c>
      <c r="T367" s="36"/>
      <c r="U367" s="36"/>
      <c r="V367" s="36"/>
      <c r="W367" s="36">
        <f t="shared" si="13"/>
        <v>164424857</v>
      </c>
      <c r="X367" s="36" t="s">
        <v>43</v>
      </c>
      <c r="Y367" s="49"/>
    </row>
    <row r="368" spans="2:26" x14ac:dyDescent="0.2">
      <c r="B368" s="32" t="s">
        <v>215</v>
      </c>
      <c r="C368" s="33">
        <v>16</v>
      </c>
      <c r="D368" s="34" t="s">
        <v>216</v>
      </c>
      <c r="E368" s="55" t="s">
        <v>600</v>
      </c>
      <c r="F368" s="35" t="s">
        <v>665</v>
      </c>
      <c r="G368" s="36">
        <v>234374677</v>
      </c>
      <c r="H368" s="50">
        <f t="shared" si="12"/>
        <v>0</v>
      </c>
      <c r="I368" s="36">
        <v>164062274</v>
      </c>
      <c r="J368" s="36">
        <v>0</v>
      </c>
      <c r="K368" s="36">
        <v>0</v>
      </c>
      <c r="L368" s="36">
        <v>0</v>
      </c>
      <c r="M368" s="36">
        <v>0</v>
      </c>
      <c r="N368" s="36">
        <v>0</v>
      </c>
      <c r="O368" s="36">
        <v>0</v>
      </c>
      <c r="P368" s="36">
        <v>0</v>
      </c>
      <c r="Q368" s="36">
        <v>0</v>
      </c>
      <c r="R368" s="36">
        <v>0</v>
      </c>
      <c r="S368" s="36">
        <v>0</v>
      </c>
      <c r="T368" s="36"/>
      <c r="U368" s="36"/>
      <c r="V368" s="36"/>
      <c r="W368" s="36">
        <f t="shared" si="13"/>
        <v>0</v>
      </c>
      <c r="X368" s="36" t="s">
        <v>43</v>
      </c>
      <c r="Y368" s="49"/>
    </row>
    <row r="369" spans="2:25" x14ac:dyDescent="0.2">
      <c r="B369" s="32" t="s">
        <v>215</v>
      </c>
      <c r="C369" s="33">
        <v>16</v>
      </c>
      <c r="D369" s="34" t="s">
        <v>428</v>
      </c>
      <c r="E369" s="55" t="s">
        <v>601</v>
      </c>
      <c r="F369" s="35" t="s">
        <v>666</v>
      </c>
      <c r="G369" s="36">
        <v>52880313</v>
      </c>
      <c r="H369" s="50">
        <f t="shared" si="12"/>
        <v>0.69999999810893709</v>
      </c>
      <c r="I369" s="36">
        <v>37016219</v>
      </c>
      <c r="J369" s="36">
        <v>0</v>
      </c>
      <c r="K369" s="36">
        <v>0</v>
      </c>
      <c r="L369" s="36">
        <v>0</v>
      </c>
      <c r="M369" s="36">
        <v>0</v>
      </c>
      <c r="N369" s="36">
        <v>0</v>
      </c>
      <c r="O369" s="36">
        <v>0</v>
      </c>
      <c r="P369" s="36">
        <v>0</v>
      </c>
      <c r="Q369" s="36">
        <v>37016219</v>
      </c>
      <c r="R369" s="36">
        <v>0</v>
      </c>
      <c r="S369" s="36">
        <v>0</v>
      </c>
      <c r="T369" s="36"/>
      <c r="U369" s="36"/>
      <c r="V369" s="36"/>
      <c r="W369" s="36">
        <f t="shared" si="13"/>
        <v>37016219</v>
      </c>
      <c r="X369" s="36" t="s">
        <v>43</v>
      </c>
      <c r="Y369" s="49"/>
    </row>
    <row r="370" spans="2:25" x14ac:dyDescent="0.2">
      <c r="B370" s="32" t="s">
        <v>215</v>
      </c>
      <c r="C370" s="33">
        <v>16</v>
      </c>
      <c r="D370" s="34" t="s">
        <v>428</v>
      </c>
      <c r="E370" s="55" t="s">
        <v>602</v>
      </c>
      <c r="F370" s="35" t="s">
        <v>667</v>
      </c>
      <c r="G370" s="36">
        <v>42950492</v>
      </c>
      <c r="H370" s="50">
        <f t="shared" si="12"/>
        <v>0.69999999068695185</v>
      </c>
      <c r="I370" s="36">
        <v>30065344</v>
      </c>
      <c r="J370" s="36">
        <v>0</v>
      </c>
      <c r="K370" s="36">
        <v>0</v>
      </c>
      <c r="L370" s="36">
        <v>0</v>
      </c>
      <c r="M370" s="36">
        <v>0</v>
      </c>
      <c r="N370" s="36">
        <v>0</v>
      </c>
      <c r="O370" s="36">
        <v>0</v>
      </c>
      <c r="P370" s="36">
        <v>0</v>
      </c>
      <c r="Q370" s="36">
        <v>30065344</v>
      </c>
      <c r="R370" s="36">
        <v>0</v>
      </c>
      <c r="S370" s="36">
        <v>0</v>
      </c>
      <c r="T370" s="36"/>
      <c r="U370" s="36"/>
      <c r="V370" s="36"/>
      <c r="W370" s="36">
        <f t="shared" si="13"/>
        <v>30065344</v>
      </c>
      <c r="X370" s="36" t="s">
        <v>43</v>
      </c>
      <c r="Y370" s="49"/>
    </row>
    <row r="371" spans="2:25" x14ac:dyDescent="0.2">
      <c r="B371" s="32" t="s">
        <v>215</v>
      </c>
      <c r="C371" s="33">
        <v>13</v>
      </c>
      <c r="D371" s="34" t="s">
        <v>636</v>
      </c>
      <c r="E371" s="55" t="s">
        <v>603</v>
      </c>
      <c r="F371" s="35" t="s">
        <v>668</v>
      </c>
      <c r="G371" s="36">
        <v>157200000</v>
      </c>
      <c r="H371" s="50">
        <f t="shared" si="12"/>
        <v>0</v>
      </c>
      <c r="I371" s="36">
        <v>110040000</v>
      </c>
      <c r="J371" s="36">
        <v>0</v>
      </c>
      <c r="K371" s="36">
        <v>0</v>
      </c>
      <c r="L371" s="36">
        <v>0</v>
      </c>
      <c r="M371" s="36">
        <v>0</v>
      </c>
      <c r="N371" s="36">
        <v>0</v>
      </c>
      <c r="O371" s="36">
        <v>0</v>
      </c>
      <c r="P371" s="36">
        <v>0</v>
      </c>
      <c r="Q371" s="36">
        <v>0</v>
      </c>
      <c r="R371" s="36">
        <v>0</v>
      </c>
      <c r="S371" s="36">
        <v>0</v>
      </c>
      <c r="T371" s="36"/>
      <c r="U371" s="36"/>
      <c r="V371" s="36"/>
      <c r="W371" s="36">
        <f t="shared" si="13"/>
        <v>0</v>
      </c>
      <c r="X371" s="36" t="s">
        <v>43</v>
      </c>
      <c r="Y371" s="49"/>
    </row>
    <row r="372" spans="2:25" x14ac:dyDescent="0.2">
      <c r="B372" s="32" t="s">
        <v>215</v>
      </c>
      <c r="C372" s="33">
        <v>16</v>
      </c>
      <c r="D372" s="34" t="s">
        <v>428</v>
      </c>
      <c r="E372" s="55" t="s">
        <v>604</v>
      </c>
      <c r="F372" s="35" t="s">
        <v>669</v>
      </c>
      <c r="G372" s="36">
        <v>54242610</v>
      </c>
      <c r="H372" s="50">
        <f t="shared" si="12"/>
        <v>0.7</v>
      </c>
      <c r="I372" s="36">
        <v>37969827</v>
      </c>
      <c r="J372" s="36">
        <v>0</v>
      </c>
      <c r="K372" s="36">
        <v>0</v>
      </c>
      <c r="L372" s="36">
        <v>0</v>
      </c>
      <c r="M372" s="36">
        <v>0</v>
      </c>
      <c r="N372" s="36">
        <v>0</v>
      </c>
      <c r="O372" s="36">
        <v>0</v>
      </c>
      <c r="P372" s="36">
        <v>0</v>
      </c>
      <c r="Q372" s="36">
        <v>37969827</v>
      </c>
      <c r="R372" s="36">
        <v>0</v>
      </c>
      <c r="S372" s="36">
        <v>0</v>
      </c>
      <c r="T372" s="36"/>
      <c r="U372" s="36"/>
      <c r="V372" s="36"/>
      <c r="W372" s="36">
        <f t="shared" si="13"/>
        <v>37969827</v>
      </c>
      <c r="X372" s="36" t="s">
        <v>43</v>
      </c>
      <c r="Y372" s="49"/>
    </row>
    <row r="373" spans="2:25" x14ac:dyDescent="0.2">
      <c r="B373" s="32" t="s">
        <v>215</v>
      </c>
      <c r="C373" s="33">
        <v>16</v>
      </c>
      <c r="D373" s="34" t="s">
        <v>425</v>
      </c>
      <c r="E373" s="55" t="s">
        <v>605</v>
      </c>
      <c r="F373" s="35" t="s">
        <v>670</v>
      </c>
      <c r="G373" s="36">
        <v>125528955</v>
      </c>
      <c r="H373" s="50">
        <f t="shared" si="12"/>
        <v>0.70000000398314477</v>
      </c>
      <c r="I373" s="36">
        <v>87870269</v>
      </c>
      <c r="J373" s="36">
        <v>0</v>
      </c>
      <c r="K373" s="36">
        <v>0</v>
      </c>
      <c r="L373" s="36">
        <v>0</v>
      </c>
      <c r="M373" s="36">
        <v>0</v>
      </c>
      <c r="N373" s="36">
        <v>0</v>
      </c>
      <c r="O373" s="36">
        <v>0</v>
      </c>
      <c r="P373" s="36">
        <v>0</v>
      </c>
      <c r="Q373" s="36">
        <v>87870269</v>
      </c>
      <c r="R373" s="36">
        <v>0</v>
      </c>
      <c r="S373" s="36">
        <v>0</v>
      </c>
      <c r="T373" s="36"/>
      <c r="U373" s="36"/>
      <c r="V373" s="36"/>
      <c r="W373" s="36">
        <f t="shared" si="13"/>
        <v>87870269</v>
      </c>
      <c r="X373" s="36" t="s">
        <v>43</v>
      </c>
      <c r="Y373" s="49"/>
    </row>
    <row r="374" spans="2:25" x14ac:dyDescent="0.2">
      <c r="B374" s="32" t="s">
        <v>215</v>
      </c>
      <c r="C374" s="33">
        <v>16</v>
      </c>
      <c r="D374" s="34" t="s">
        <v>637</v>
      </c>
      <c r="E374" s="55" t="s">
        <v>606</v>
      </c>
      <c r="F374" s="35" t="s">
        <v>671</v>
      </c>
      <c r="G374" s="36">
        <v>195830630</v>
      </c>
      <c r="H374" s="50">
        <f t="shared" si="12"/>
        <v>0.7</v>
      </c>
      <c r="I374" s="36">
        <v>137081441</v>
      </c>
      <c r="J374" s="36">
        <v>0</v>
      </c>
      <c r="K374" s="36">
        <v>0</v>
      </c>
      <c r="L374" s="36">
        <v>0</v>
      </c>
      <c r="M374" s="36">
        <v>0</v>
      </c>
      <c r="N374" s="36">
        <v>0</v>
      </c>
      <c r="O374" s="36">
        <v>0</v>
      </c>
      <c r="P374" s="36">
        <v>0</v>
      </c>
      <c r="Q374" s="36">
        <v>137081441</v>
      </c>
      <c r="R374" s="36">
        <v>0</v>
      </c>
      <c r="S374" s="36">
        <v>0</v>
      </c>
      <c r="T374" s="36"/>
      <c r="U374" s="36"/>
      <c r="V374" s="36"/>
      <c r="W374" s="36">
        <f t="shared" si="13"/>
        <v>137081441</v>
      </c>
      <c r="X374" s="36" t="s">
        <v>43</v>
      </c>
      <c r="Y374" s="49"/>
    </row>
    <row r="375" spans="2:25" x14ac:dyDescent="0.2">
      <c r="B375" s="32" t="s">
        <v>215</v>
      </c>
      <c r="C375" s="33">
        <v>16</v>
      </c>
      <c r="D375" s="34" t="s">
        <v>637</v>
      </c>
      <c r="E375" s="55" t="s">
        <v>607</v>
      </c>
      <c r="F375" s="35" t="s">
        <v>672</v>
      </c>
      <c r="G375" s="36">
        <v>48314605</v>
      </c>
      <c r="H375" s="50">
        <f t="shared" si="12"/>
        <v>0.70000001034883763</v>
      </c>
      <c r="I375" s="36">
        <v>33820224</v>
      </c>
      <c r="J375" s="36">
        <v>0</v>
      </c>
      <c r="K375" s="36">
        <v>0</v>
      </c>
      <c r="L375" s="36">
        <v>0</v>
      </c>
      <c r="M375" s="36">
        <v>0</v>
      </c>
      <c r="N375" s="36">
        <v>0</v>
      </c>
      <c r="O375" s="36">
        <v>0</v>
      </c>
      <c r="P375" s="36">
        <v>0</v>
      </c>
      <c r="Q375" s="36">
        <v>33820224</v>
      </c>
      <c r="R375" s="36">
        <v>0</v>
      </c>
      <c r="S375" s="36">
        <v>0</v>
      </c>
      <c r="T375" s="36"/>
      <c r="U375" s="36"/>
      <c r="V375" s="36"/>
      <c r="W375" s="36">
        <f t="shared" si="13"/>
        <v>33820224</v>
      </c>
      <c r="X375" s="36" t="s">
        <v>43</v>
      </c>
      <c r="Y375" s="49"/>
    </row>
    <row r="376" spans="2:25" x14ac:dyDescent="0.2">
      <c r="B376" s="32" t="s">
        <v>215</v>
      </c>
      <c r="C376" s="33">
        <v>16</v>
      </c>
      <c r="D376" s="34" t="s">
        <v>638</v>
      </c>
      <c r="E376" s="55" t="s">
        <v>608</v>
      </c>
      <c r="F376" s="35" t="s">
        <v>673</v>
      </c>
      <c r="G376" s="36">
        <v>229867173</v>
      </c>
      <c r="H376" s="50">
        <f t="shared" si="12"/>
        <v>0</v>
      </c>
      <c r="I376" s="36">
        <v>160907021</v>
      </c>
      <c r="J376" s="36">
        <v>0</v>
      </c>
      <c r="K376" s="36">
        <v>0</v>
      </c>
      <c r="L376" s="36">
        <v>0</v>
      </c>
      <c r="M376" s="36">
        <v>0</v>
      </c>
      <c r="N376" s="36">
        <v>0</v>
      </c>
      <c r="O376" s="36">
        <v>0</v>
      </c>
      <c r="P376" s="36">
        <v>0</v>
      </c>
      <c r="Q376" s="36">
        <v>0</v>
      </c>
      <c r="R376" s="36">
        <v>0</v>
      </c>
      <c r="S376" s="36">
        <v>0</v>
      </c>
      <c r="T376" s="36"/>
      <c r="U376" s="36"/>
      <c r="V376" s="36"/>
      <c r="W376" s="36">
        <f t="shared" si="13"/>
        <v>0</v>
      </c>
      <c r="X376" s="36" t="s">
        <v>43</v>
      </c>
      <c r="Y376" s="49"/>
    </row>
    <row r="377" spans="2:25" x14ac:dyDescent="0.2">
      <c r="B377" s="32" t="s">
        <v>215</v>
      </c>
      <c r="C377" s="33">
        <v>16</v>
      </c>
      <c r="D377" s="34" t="s">
        <v>638</v>
      </c>
      <c r="E377" s="55" t="s">
        <v>609</v>
      </c>
      <c r="F377" s="35" t="s">
        <v>674</v>
      </c>
      <c r="G377" s="36">
        <v>229867173</v>
      </c>
      <c r="H377" s="50">
        <f t="shared" si="12"/>
        <v>0</v>
      </c>
      <c r="I377" s="36">
        <v>160907021</v>
      </c>
      <c r="J377" s="36">
        <v>0</v>
      </c>
      <c r="K377" s="36">
        <v>0</v>
      </c>
      <c r="L377" s="36">
        <v>0</v>
      </c>
      <c r="M377" s="36">
        <v>0</v>
      </c>
      <c r="N377" s="36">
        <v>0</v>
      </c>
      <c r="O377" s="36">
        <v>0</v>
      </c>
      <c r="P377" s="36">
        <v>0</v>
      </c>
      <c r="Q377" s="36">
        <v>0</v>
      </c>
      <c r="R377" s="36">
        <v>0</v>
      </c>
      <c r="S377" s="36">
        <v>0</v>
      </c>
      <c r="T377" s="36"/>
      <c r="U377" s="36"/>
      <c r="V377" s="36"/>
      <c r="W377" s="36">
        <f t="shared" si="13"/>
        <v>0</v>
      </c>
      <c r="X377" s="36" t="s">
        <v>43</v>
      </c>
      <c r="Y377" s="49"/>
    </row>
    <row r="378" spans="2:25" x14ac:dyDescent="0.2">
      <c r="B378" s="32" t="s">
        <v>215</v>
      </c>
      <c r="C378" s="33">
        <v>10</v>
      </c>
      <c r="D378" s="34" t="s">
        <v>639</v>
      </c>
      <c r="E378" s="55" t="s">
        <v>610</v>
      </c>
      <c r="F378" s="35" t="s">
        <v>675</v>
      </c>
      <c r="G378" s="36">
        <v>19000000</v>
      </c>
      <c r="H378" s="50">
        <f t="shared" si="12"/>
        <v>1</v>
      </c>
      <c r="I378" s="36">
        <v>19000000</v>
      </c>
      <c r="J378" s="36">
        <v>0</v>
      </c>
      <c r="K378" s="36">
        <v>0</v>
      </c>
      <c r="L378" s="36">
        <v>0</v>
      </c>
      <c r="M378" s="36">
        <v>0</v>
      </c>
      <c r="N378" s="36">
        <v>0</v>
      </c>
      <c r="O378" s="36">
        <v>0</v>
      </c>
      <c r="P378" s="36">
        <v>0</v>
      </c>
      <c r="Q378" s="36">
        <v>19000000</v>
      </c>
      <c r="R378" s="36">
        <v>0</v>
      </c>
      <c r="S378" s="36">
        <v>0</v>
      </c>
      <c r="T378" s="36"/>
      <c r="U378" s="36"/>
      <c r="V378" s="36"/>
      <c r="W378" s="36">
        <f t="shared" si="13"/>
        <v>19000000</v>
      </c>
      <c r="X378" s="36" t="s">
        <v>43</v>
      </c>
      <c r="Y378" s="49"/>
    </row>
    <row r="379" spans="2:25" x14ac:dyDescent="0.2">
      <c r="B379" s="32" t="s">
        <v>215</v>
      </c>
      <c r="C379" s="33">
        <v>7</v>
      </c>
      <c r="D379" s="34" t="s">
        <v>640</v>
      </c>
      <c r="E379" s="55" t="s">
        <v>611</v>
      </c>
      <c r="F379" s="35" t="s">
        <v>676</v>
      </c>
      <c r="G379" s="36">
        <v>64249339</v>
      </c>
      <c r="H379" s="50">
        <f t="shared" si="12"/>
        <v>1</v>
      </c>
      <c r="I379" s="36">
        <v>64249339</v>
      </c>
      <c r="J379" s="36">
        <v>0</v>
      </c>
      <c r="K379" s="36">
        <v>0</v>
      </c>
      <c r="L379" s="36">
        <v>0</v>
      </c>
      <c r="M379" s="36">
        <v>0</v>
      </c>
      <c r="N379" s="36">
        <v>0</v>
      </c>
      <c r="O379" s="36">
        <v>0</v>
      </c>
      <c r="P379" s="36">
        <v>0</v>
      </c>
      <c r="Q379" s="36">
        <v>0</v>
      </c>
      <c r="R379" s="36">
        <v>64249339</v>
      </c>
      <c r="S379" s="36">
        <v>0</v>
      </c>
      <c r="T379" s="36"/>
      <c r="U379" s="36"/>
      <c r="V379" s="36"/>
      <c r="W379" s="36">
        <f t="shared" si="13"/>
        <v>64249339</v>
      </c>
      <c r="X379" s="36" t="s">
        <v>43</v>
      </c>
      <c r="Y379" s="49"/>
    </row>
    <row r="380" spans="2:25" x14ac:dyDescent="0.2">
      <c r="B380" s="32" t="s">
        <v>215</v>
      </c>
      <c r="C380" s="33">
        <v>10</v>
      </c>
      <c r="D380" s="34" t="s">
        <v>452</v>
      </c>
      <c r="E380" s="55" t="s">
        <v>612</v>
      </c>
      <c r="F380" s="35" t="s">
        <v>677</v>
      </c>
      <c r="G380" s="36">
        <v>24965136</v>
      </c>
      <c r="H380" s="50">
        <f t="shared" si="12"/>
        <v>1</v>
      </c>
      <c r="I380" s="36">
        <v>24965136</v>
      </c>
      <c r="J380" s="36">
        <v>0</v>
      </c>
      <c r="K380" s="36">
        <v>0</v>
      </c>
      <c r="L380" s="36">
        <v>0</v>
      </c>
      <c r="M380" s="36">
        <v>0</v>
      </c>
      <c r="N380" s="36">
        <v>0</v>
      </c>
      <c r="O380" s="36">
        <v>0</v>
      </c>
      <c r="P380" s="36">
        <v>0</v>
      </c>
      <c r="Q380" s="36">
        <v>24965136</v>
      </c>
      <c r="R380" s="36">
        <v>0</v>
      </c>
      <c r="S380" s="36">
        <v>0</v>
      </c>
      <c r="T380" s="36"/>
      <c r="U380" s="36"/>
      <c r="V380" s="36"/>
      <c r="W380" s="36">
        <f t="shared" si="13"/>
        <v>24965136</v>
      </c>
      <c r="X380" s="36" t="s">
        <v>43</v>
      </c>
      <c r="Y380" s="49"/>
    </row>
    <row r="381" spans="2:25" x14ac:dyDescent="0.2">
      <c r="B381" s="32" t="s">
        <v>215</v>
      </c>
      <c r="C381" s="33">
        <v>9</v>
      </c>
      <c r="D381" s="34" t="s">
        <v>486</v>
      </c>
      <c r="E381" s="55" t="s">
        <v>422</v>
      </c>
      <c r="F381" s="35" t="s">
        <v>576</v>
      </c>
      <c r="G381" s="36">
        <v>95400000</v>
      </c>
      <c r="H381" s="50">
        <f t="shared" si="12"/>
        <v>0.7</v>
      </c>
      <c r="I381" s="36">
        <v>66780000</v>
      </c>
      <c r="J381" s="36">
        <v>0</v>
      </c>
      <c r="K381" s="36">
        <v>0</v>
      </c>
      <c r="L381" s="36">
        <v>0</v>
      </c>
      <c r="M381" s="36">
        <v>0</v>
      </c>
      <c r="N381" s="36">
        <v>0</v>
      </c>
      <c r="O381" s="36">
        <v>0</v>
      </c>
      <c r="P381" s="36">
        <v>66780000</v>
      </c>
      <c r="Q381" s="36">
        <v>0</v>
      </c>
      <c r="R381" s="36">
        <v>0</v>
      </c>
      <c r="S381" s="36">
        <v>0</v>
      </c>
      <c r="T381" s="36"/>
      <c r="U381" s="36"/>
      <c r="V381" s="36"/>
      <c r="W381" s="36">
        <f t="shared" si="13"/>
        <v>66780000</v>
      </c>
      <c r="X381" s="36" t="s">
        <v>43</v>
      </c>
      <c r="Y381" s="49"/>
    </row>
    <row r="382" spans="2:25" x14ac:dyDescent="0.2">
      <c r="B382" s="32" t="s">
        <v>215</v>
      </c>
      <c r="C382" s="33">
        <v>8</v>
      </c>
      <c r="D382" s="34" t="s">
        <v>120</v>
      </c>
      <c r="E382" s="55" t="s">
        <v>613</v>
      </c>
      <c r="F382" s="35" t="s">
        <v>678</v>
      </c>
      <c r="G382" s="36">
        <v>11165000</v>
      </c>
      <c r="H382" s="50">
        <f t="shared" si="12"/>
        <v>0</v>
      </c>
      <c r="I382" s="36">
        <v>11165000</v>
      </c>
      <c r="J382" s="36">
        <v>0</v>
      </c>
      <c r="K382" s="36">
        <v>0</v>
      </c>
      <c r="L382" s="36">
        <v>0</v>
      </c>
      <c r="M382" s="36">
        <v>0</v>
      </c>
      <c r="N382" s="36">
        <v>0</v>
      </c>
      <c r="O382" s="36">
        <v>0</v>
      </c>
      <c r="P382" s="36">
        <v>0</v>
      </c>
      <c r="Q382" s="36">
        <v>0</v>
      </c>
      <c r="R382" s="36">
        <v>0</v>
      </c>
      <c r="S382" s="36">
        <v>0</v>
      </c>
      <c r="T382" s="36"/>
      <c r="U382" s="36"/>
      <c r="V382" s="36"/>
      <c r="W382" s="36">
        <f t="shared" si="13"/>
        <v>0</v>
      </c>
      <c r="X382" s="36" t="s">
        <v>43</v>
      </c>
      <c r="Y382" s="49"/>
    </row>
    <row r="383" spans="2:25" x14ac:dyDescent="0.2">
      <c r="B383" s="32" t="s">
        <v>215</v>
      </c>
      <c r="C383" s="33">
        <v>11</v>
      </c>
      <c r="D383" s="34" t="s">
        <v>469</v>
      </c>
      <c r="E383" s="55" t="s">
        <v>423</v>
      </c>
      <c r="F383" s="35" t="s">
        <v>577</v>
      </c>
      <c r="G383" s="36">
        <v>148100000</v>
      </c>
      <c r="H383" s="50">
        <f t="shared" si="12"/>
        <v>1</v>
      </c>
      <c r="I383" s="36">
        <v>148100000</v>
      </c>
      <c r="J383" s="36">
        <v>0</v>
      </c>
      <c r="K383" s="36">
        <v>0</v>
      </c>
      <c r="L383" s="36">
        <v>0</v>
      </c>
      <c r="M383" s="36">
        <v>0</v>
      </c>
      <c r="N383" s="36">
        <v>0</v>
      </c>
      <c r="O383" s="36">
        <v>0</v>
      </c>
      <c r="P383" s="36">
        <v>148100000</v>
      </c>
      <c r="Q383" s="36">
        <v>0</v>
      </c>
      <c r="R383" s="36">
        <v>0</v>
      </c>
      <c r="S383" s="36">
        <v>0</v>
      </c>
      <c r="T383" s="36"/>
      <c r="U383" s="36"/>
      <c r="V383" s="36"/>
      <c r="W383" s="36">
        <f t="shared" si="13"/>
        <v>148100000</v>
      </c>
      <c r="X383" s="36" t="s">
        <v>43</v>
      </c>
      <c r="Y383" s="49"/>
    </row>
    <row r="384" spans="2:25" x14ac:dyDescent="0.2">
      <c r="B384" s="32" t="s">
        <v>215</v>
      </c>
      <c r="C384" s="33">
        <v>11</v>
      </c>
      <c r="D384" s="34" t="s">
        <v>155</v>
      </c>
      <c r="E384" s="55" t="s">
        <v>614</v>
      </c>
      <c r="F384" s="35" t="s">
        <v>679</v>
      </c>
      <c r="G384" s="36">
        <v>49692000</v>
      </c>
      <c r="H384" s="50">
        <f t="shared" si="12"/>
        <v>1</v>
      </c>
      <c r="I384" s="36">
        <v>49692000</v>
      </c>
      <c r="J384" s="36">
        <v>0</v>
      </c>
      <c r="K384" s="36">
        <v>0</v>
      </c>
      <c r="L384" s="36">
        <v>0</v>
      </c>
      <c r="M384" s="36">
        <v>0</v>
      </c>
      <c r="N384" s="36">
        <v>0</v>
      </c>
      <c r="O384" s="36">
        <v>0</v>
      </c>
      <c r="P384" s="36">
        <v>0</v>
      </c>
      <c r="Q384" s="36">
        <v>49692000</v>
      </c>
      <c r="R384" s="36">
        <v>0</v>
      </c>
      <c r="S384" s="36">
        <v>0</v>
      </c>
      <c r="T384" s="36"/>
      <c r="U384" s="36"/>
      <c r="V384" s="36"/>
      <c r="W384" s="36">
        <f t="shared" si="13"/>
        <v>49692000</v>
      </c>
      <c r="X384" s="36" t="s">
        <v>43</v>
      </c>
      <c r="Y384" s="49"/>
    </row>
    <row r="385" spans="2:25" x14ac:dyDescent="0.2">
      <c r="B385" s="32" t="s">
        <v>215</v>
      </c>
      <c r="C385" s="33">
        <v>11</v>
      </c>
      <c r="D385" s="34" t="s">
        <v>153</v>
      </c>
      <c r="E385" s="55" t="s">
        <v>615</v>
      </c>
      <c r="F385" s="35" t="s">
        <v>680</v>
      </c>
      <c r="G385" s="36">
        <v>19200000</v>
      </c>
      <c r="H385" s="50">
        <f t="shared" si="12"/>
        <v>1</v>
      </c>
      <c r="I385" s="36">
        <v>19200000</v>
      </c>
      <c r="J385" s="36">
        <v>0</v>
      </c>
      <c r="K385" s="36">
        <v>0</v>
      </c>
      <c r="L385" s="36">
        <v>0</v>
      </c>
      <c r="M385" s="36">
        <v>0</v>
      </c>
      <c r="N385" s="36">
        <v>0</v>
      </c>
      <c r="O385" s="36">
        <v>0</v>
      </c>
      <c r="P385" s="36">
        <v>0</v>
      </c>
      <c r="Q385" s="36">
        <v>19200000</v>
      </c>
      <c r="R385" s="36">
        <v>0</v>
      </c>
      <c r="S385" s="36">
        <v>0</v>
      </c>
      <c r="T385" s="36"/>
      <c r="U385" s="36"/>
      <c r="V385" s="36"/>
      <c r="W385" s="36">
        <f t="shared" si="13"/>
        <v>19200000</v>
      </c>
      <c r="X385" s="36" t="s">
        <v>43</v>
      </c>
      <c r="Y385" s="49"/>
    </row>
    <row r="386" spans="2:25" x14ac:dyDescent="0.2">
      <c r="B386" s="32" t="s">
        <v>215</v>
      </c>
      <c r="C386" s="33">
        <v>11</v>
      </c>
      <c r="D386" s="34" t="s">
        <v>641</v>
      </c>
      <c r="E386" s="55" t="s">
        <v>616</v>
      </c>
      <c r="F386" s="35" t="s">
        <v>681</v>
      </c>
      <c r="G386" s="36">
        <v>20352000</v>
      </c>
      <c r="H386" s="50">
        <f t="shared" si="12"/>
        <v>1</v>
      </c>
      <c r="I386" s="36">
        <v>20352000</v>
      </c>
      <c r="J386" s="36">
        <v>0</v>
      </c>
      <c r="K386" s="36">
        <v>0</v>
      </c>
      <c r="L386" s="36">
        <v>0</v>
      </c>
      <c r="M386" s="36">
        <v>0</v>
      </c>
      <c r="N386" s="36">
        <v>0</v>
      </c>
      <c r="O386" s="36">
        <v>0</v>
      </c>
      <c r="P386" s="36">
        <v>0</v>
      </c>
      <c r="Q386" s="36">
        <v>20352000</v>
      </c>
      <c r="R386" s="36">
        <v>0</v>
      </c>
      <c r="S386" s="36">
        <v>0</v>
      </c>
      <c r="T386" s="36"/>
      <c r="U386" s="36"/>
      <c r="V386" s="36"/>
      <c r="W386" s="36">
        <f t="shared" si="13"/>
        <v>20352000</v>
      </c>
      <c r="X386" s="36" t="s">
        <v>43</v>
      </c>
      <c r="Y386" s="49"/>
    </row>
    <row r="387" spans="2:25" x14ac:dyDescent="0.2">
      <c r="B387" s="32" t="s">
        <v>215</v>
      </c>
      <c r="C387" s="33">
        <v>2</v>
      </c>
      <c r="D387" s="34" t="s">
        <v>149</v>
      </c>
      <c r="E387" s="55" t="s">
        <v>819</v>
      </c>
      <c r="F387" s="35" t="s">
        <v>820</v>
      </c>
      <c r="G387" s="36">
        <v>55725000</v>
      </c>
      <c r="H387" s="50">
        <f t="shared" si="12"/>
        <v>0.7</v>
      </c>
      <c r="I387" s="36">
        <v>39007500</v>
      </c>
      <c r="J387" s="36">
        <v>0</v>
      </c>
      <c r="K387" s="36">
        <v>0</v>
      </c>
      <c r="L387" s="36">
        <v>0</v>
      </c>
      <c r="M387" s="36">
        <v>0</v>
      </c>
      <c r="N387" s="36">
        <v>0</v>
      </c>
      <c r="O387" s="36">
        <v>0</v>
      </c>
      <c r="P387" s="36">
        <v>0</v>
      </c>
      <c r="Q387" s="36">
        <v>39007500</v>
      </c>
      <c r="R387" s="36">
        <v>0</v>
      </c>
      <c r="S387" s="36">
        <v>0</v>
      </c>
      <c r="T387" s="36"/>
      <c r="U387" s="36"/>
      <c r="V387" s="36"/>
      <c r="W387" s="36">
        <f t="shared" si="13"/>
        <v>39007500</v>
      </c>
      <c r="X387" s="36" t="s">
        <v>43</v>
      </c>
      <c r="Y387" s="49"/>
    </row>
    <row r="388" spans="2:25" x14ac:dyDescent="0.2">
      <c r="B388" s="32" t="s">
        <v>215</v>
      </c>
      <c r="C388" s="33">
        <v>9</v>
      </c>
      <c r="D388" s="34" t="s">
        <v>486</v>
      </c>
      <c r="E388" s="55" t="s">
        <v>424</v>
      </c>
      <c r="F388" s="35" t="s">
        <v>578</v>
      </c>
      <c r="G388" s="36">
        <v>155000000</v>
      </c>
      <c r="H388" s="50">
        <f t="shared" si="12"/>
        <v>1</v>
      </c>
      <c r="I388" s="36">
        <v>155000000</v>
      </c>
      <c r="J388" s="36">
        <v>0</v>
      </c>
      <c r="K388" s="36">
        <v>0</v>
      </c>
      <c r="L388" s="36">
        <v>0</v>
      </c>
      <c r="M388" s="36">
        <v>0</v>
      </c>
      <c r="N388" s="36">
        <v>0</v>
      </c>
      <c r="O388" s="36">
        <v>0</v>
      </c>
      <c r="P388" s="36">
        <v>155000000</v>
      </c>
      <c r="Q388" s="36">
        <v>0</v>
      </c>
      <c r="R388" s="36">
        <v>0</v>
      </c>
      <c r="S388" s="36">
        <v>0</v>
      </c>
      <c r="T388" s="36"/>
      <c r="U388" s="36"/>
      <c r="V388" s="36"/>
      <c r="W388" s="36">
        <f t="shared" si="13"/>
        <v>155000000</v>
      </c>
      <c r="X388" s="36" t="s">
        <v>43</v>
      </c>
      <c r="Y388" s="49"/>
    </row>
    <row r="389" spans="2:25" x14ac:dyDescent="0.2">
      <c r="B389" s="32" t="s">
        <v>215</v>
      </c>
      <c r="C389" s="33">
        <v>10</v>
      </c>
      <c r="D389" s="34" t="s">
        <v>642</v>
      </c>
      <c r="E389" s="55" t="s">
        <v>617</v>
      </c>
      <c r="F389" s="35" t="s">
        <v>682</v>
      </c>
      <c r="G389" s="36">
        <v>19000000</v>
      </c>
      <c r="H389" s="50">
        <f t="shared" si="12"/>
        <v>1</v>
      </c>
      <c r="I389" s="36">
        <v>19000000</v>
      </c>
      <c r="J389" s="36">
        <v>0</v>
      </c>
      <c r="K389" s="36">
        <v>0</v>
      </c>
      <c r="L389" s="36">
        <v>0</v>
      </c>
      <c r="M389" s="36">
        <v>0</v>
      </c>
      <c r="N389" s="36">
        <v>0</v>
      </c>
      <c r="O389" s="36">
        <v>0</v>
      </c>
      <c r="P389" s="36">
        <v>0</v>
      </c>
      <c r="Q389" s="36">
        <v>0</v>
      </c>
      <c r="R389" s="36">
        <v>19000000</v>
      </c>
      <c r="S389" s="36">
        <v>0</v>
      </c>
      <c r="T389" s="36"/>
      <c r="U389" s="36"/>
      <c r="V389" s="36"/>
      <c r="W389" s="36">
        <f t="shared" si="13"/>
        <v>19000000</v>
      </c>
      <c r="X389" s="36" t="s">
        <v>43</v>
      </c>
      <c r="Y389" s="49"/>
    </row>
    <row r="390" spans="2:25" x14ac:dyDescent="0.2">
      <c r="B390" s="32" t="s">
        <v>215</v>
      </c>
      <c r="C390" s="33">
        <v>10</v>
      </c>
      <c r="D390" s="34" t="s">
        <v>451</v>
      </c>
      <c r="E390" s="55" t="s">
        <v>618</v>
      </c>
      <c r="F390" s="35" t="s">
        <v>683</v>
      </c>
      <c r="G390" s="36">
        <v>19000000</v>
      </c>
      <c r="H390" s="50">
        <f t="shared" si="12"/>
        <v>1</v>
      </c>
      <c r="I390" s="36">
        <v>19000000</v>
      </c>
      <c r="J390" s="36">
        <v>0</v>
      </c>
      <c r="K390" s="36">
        <v>0</v>
      </c>
      <c r="L390" s="36">
        <v>0</v>
      </c>
      <c r="M390" s="36">
        <v>0</v>
      </c>
      <c r="N390" s="36">
        <v>0</v>
      </c>
      <c r="O390" s="36">
        <v>0</v>
      </c>
      <c r="P390" s="36">
        <v>0</v>
      </c>
      <c r="Q390" s="36">
        <v>0</v>
      </c>
      <c r="R390" s="36">
        <v>19000000</v>
      </c>
      <c r="S390" s="36">
        <v>0</v>
      </c>
      <c r="T390" s="36"/>
      <c r="U390" s="36"/>
      <c r="V390" s="36"/>
      <c r="W390" s="36">
        <f t="shared" si="13"/>
        <v>19000000</v>
      </c>
      <c r="X390" s="36" t="s">
        <v>43</v>
      </c>
      <c r="Y390" s="49"/>
    </row>
    <row r="391" spans="2:25" x14ac:dyDescent="0.2">
      <c r="B391" s="32" t="s">
        <v>215</v>
      </c>
      <c r="C391" s="33">
        <v>10</v>
      </c>
      <c r="D391" s="34" t="s">
        <v>465</v>
      </c>
      <c r="E391" s="55" t="s">
        <v>619</v>
      </c>
      <c r="F391" s="35" t="s">
        <v>684</v>
      </c>
      <c r="G391" s="36">
        <v>19000000</v>
      </c>
      <c r="H391" s="50">
        <f t="shared" si="12"/>
        <v>1</v>
      </c>
      <c r="I391" s="36">
        <v>19000000</v>
      </c>
      <c r="J391" s="36">
        <v>0</v>
      </c>
      <c r="K391" s="36">
        <v>0</v>
      </c>
      <c r="L391" s="36">
        <v>0</v>
      </c>
      <c r="M391" s="36">
        <v>0</v>
      </c>
      <c r="N391" s="36">
        <v>0</v>
      </c>
      <c r="O391" s="36">
        <v>0</v>
      </c>
      <c r="P391" s="36">
        <v>0</v>
      </c>
      <c r="Q391" s="36">
        <v>0</v>
      </c>
      <c r="R391" s="36">
        <v>19000000</v>
      </c>
      <c r="S391" s="36">
        <v>0</v>
      </c>
      <c r="T391" s="36"/>
      <c r="U391" s="36"/>
      <c r="V391" s="36"/>
      <c r="W391" s="36">
        <f t="shared" si="13"/>
        <v>19000000</v>
      </c>
      <c r="X391" s="36" t="s">
        <v>43</v>
      </c>
      <c r="Y391" s="49"/>
    </row>
    <row r="392" spans="2:25" x14ac:dyDescent="0.2">
      <c r="B392" s="32" t="s">
        <v>215</v>
      </c>
      <c r="C392" s="33">
        <v>10</v>
      </c>
      <c r="D392" s="34" t="s">
        <v>450</v>
      </c>
      <c r="E392" s="55" t="s">
        <v>620</v>
      </c>
      <c r="F392" s="35" t="s">
        <v>685</v>
      </c>
      <c r="G392" s="36">
        <v>19000000</v>
      </c>
      <c r="H392" s="50">
        <f t="shared" si="12"/>
        <v>1</v>
      </c>
      <c r="I392" s="36">
        <v>19000000</v>
      </c>
      <c r="J392" s="36">
        <v>0</v>
      </c>
      <c r="K392" s="36">
        <v>0</v>
      </c>
      <c r="L392" s="36">
        <v>0</v>
      </c>
      <c r="M392" s="36">
        <v>0</v>
      </c>
      <c r="N392" s="36">
        <v>0</v>
      </c>
      <c r="O392" s="36">
        <v>0</v>
      </c>
      <c r="P392" s="36">
        <v>0</v>
      </c>
      <c r="Q392" s="36">
        <v>19000000</v>
      </c>
      <c r="R392" s="36">
        <v>0</v>
      </c>
      <c r="S392" s="36">
        <v>0</v>
      </c>
      <c r="T392" s="36"/>
      <c r="U392" s="36"/>
      <c r="V392" s="36"/>
      <c r="W392" s="36">
        <f t="shared" si="13"/>
        <v>19000000</v>
      </c>
      <c r="X392" s="36" t="s">
        <v>43</v>
      </c>
      <c r="Y392" s="49"/>
    </row>
    <row r="393" spans="2:25" x14ac:dyDescent="0.2">
      <c r="B393" s="32" t="s">
        <v>215</v>
      </c>
      <c r="C393" s="33">
        <v>10</v>
      </c>
      <c r="D393" s="34" t="s">
        <v>227</v>
      </c>
      <c r="E393" s="55" t="s">
        <v>621</v>
      </c>
      <c r="F393" s="35" t="s">
        <v>686</v>
      </c>
      <c r="G393" s="36">
        <v>19000000</v>
      </c>
      <c r="H393" s="50">
        <f t="shared" si="12"/>
        <v>1</v>
      </c>
      <c r="I393" s="36">
        <v>19000000</v>
      </c>
      <c r="J393" s="36">
        <v>0</v>
      </c>
      <c r="K393" s="36">
        <v>0</v>
      </c>
      <c r="L393" s="36">
        <v>0</v>
      </c>
      <c r="M393" s="36">
        <v>0</v>
      </c>
      <c r="N393" s="36">
        <v>0</v>
      </c>
      <c r="O393" s="36">
        <v>0</v>
      </c>
      <c r="P393" s="36">
        <v>0</v>
      </c>
      <c r="Q393" s="36">
        <v>19000000</v>
      </c>
      <c r="R393" s="36">
        <v>0</v>
      </c>
      <c r="S393" s="36">
        <v>0</v>
      </c>
      <c r="T393" s="36"/>
      <c r="U393" s="36"/>
      <c r="V393" s="36"/>
      <c r="W393" s="36">
        <f t="shared" si="13"/>
        <v>19000000</v>
      </c>
      <c r="X393" s="36" t="s">
        <v>43</v>
      </c>
      <c r="Y393" s="49"/>
    </row>
    <row r="394" spans="2:25" x14ac:dyDescent="0.2">
      <c r="B394" s="32" t="s">
        <v>215</v>
      </c>
      <c r="C394" s="33">
        <v>10</v>
      </c>
      <c r="D394" s="34" t="s">
        <v>643</v>
      </c>
      <c r="E394" s="55" t="s">
        <v>622</v>
      </c>
      <c r="F394" s="35" t="s">
        <v>687</v>
      </c>
      <c r="G394" s="36">
        <v>19000000</v>
      </c>
      <c r="H394" s="50">
        <f t="shared" si="12"/>
        <v>1</v>
      </c>
      <c r="I394" s="36">
        <v>19000000</v>
      </c>
      <c r="J394" s="36">
        <v>0</v>
      </c>
      <c r="K394" s="36">
        <v>0</v>
      </c>
      <c r="L394" s="36">
        <v>0</v>
      </c>
      <c r="M394" s="36">
        <v>0</v>
      </c>
      <c r="N394" s="36">
        <v>0</v>
      </c>
      <c r="O394" s="36">
        <v>0</v>
      </c>
      <c r="P394" s="36">
        <v>0</v>
      </c>
      <c r="Q394" s="36">
        <v>0</v>
      </c>
      <c r="R394" s="36">
        <v>19000000</v>
      </c>
      <c r="S394" s="36">
        <v>0</v>
      </c>
      <c r="T394" s="36"/>
      <c r="U394" s="36"/>
      <c r="V394" s="36"/>
      <c r="W394" s="36">
        <f t="shared" si="13"/>
        <v>19000000</v>
      </c>
      <c r="X394" s="36" t="s">
        <v>43</v>
      </c>
      <c r="Y394" s="49"/>
    </row>
    <row r="395" spans="2:25" x14ac:dyDescent="0.2">
      <c r="B395" s="32" t="s">
        <v>215</v>
      </c>
      <c r="C395" s="33">
        <v>5</v>
      </c>
      <c r="D395" s="34" t="s">
        <v>461</v>
      </c>
      <c r="E395" s="55" t="s">
        <v>821</v>
      </c>
      <c r="F395" s="35" t="s">
        <v>822</v>
      </c>
      <c r="G395" s="36">
        <v>58800000</v>
      </c>
      <c r="H395" s="50">
        <f t="shared" si="12"/>
        <v>0.5</v>
      </c>
      <c r="I395" s="36">
        <v>29400000</v>
      </c>
      <c r="J395" s="36">
        <v>0</v>
      </c>
      <c r="K395" s="36">
        <v>0</v>
      </c>
      <c r="L395" s="36">
        <v>0</v>
      </c>
      <c r="M395" s="36">
        <v>0</v>
      </c>
      <c r="N395" s="36">
        <v>0</v>
      </c>
      <c r="O395" s="36">
        <v>0</v>
      </c>
      <c r="P395" s="36">
        <v>0</v>
      </c>
      <c r="Q395" s="36">
        <v>29400000</v>
      </c>
      <c r="R395" s="36">
        <v>0</v>
      </c>
      <c r="S395" s="36">
        <v>0</v>
      </c>
      <c r="T395" s="36"/>
      <c r="U395" s="36"/>
      <c r="V395" s="36"/>
      <c r="W395" s="36">
        <f t="shared" si="13"/>
        <v>29400000</v>
      </c>
      <c r="X395" s="36" t="s">
        <v>43</v>
      </c>
      <c r="Y395" s="49"/>
    </row>
    <row r="396" spans="2:25" x14ac:dyDescent="0.2">
      <c r="B396" s="32" t="s">
        <v>215</v>
      </c>
      <c r="C396" s="33">
        <v>8</v>
      </c>
      <c r="D396" s="34" t="s">
        <v>811</v>
      </c>
      <c r="E396" s="55" t="s">
        <v>823</v>
      </c>
      <c r="F396" s="35" t="s">
        <v>824</v>
      </c>
      <c r="G396" s="36">
        <v>31590859</v>
      </c>
      <c r="H396" s="50">
        <f t="shared" si="12"/>
        <v>1</v>
      </c>
      <c r="I396" s="36">
        <v>31590859</v>
      </c>
      <c r="J396" s="36">
        <v>0</v>
      </c>
      <c r="K396" s="36">
        <v>0</v>
      </c>
      <c r="L396" s="36">
        <v>0</v>
      </c>
      <c r="M396" s="36">
        <v>0</v>
      </c>
      <c r="N396" s="36">
        <v>0</v>
      </c>
      <c r="O396" s="36">
        <v>0</v>
      </c>
      <c r="P396" s="36">
        <v>0</v>
      </c>
      <c r="Q396" s="36">
        <v>0</v>
      </c>
      <c r="R396" s="36">
        <v>31590859</v>
      </c>
      <c r="S396" s="36">
        <v>0</v>
      </c>
      <c r="T396" s="36"/>
      <c r="U396" s="36"/>
      <c r="V396" s="36"/>
      <c r="W396" s="36">
        <f t="shared" si="13"/>
        <v>31590859</v>
      </c>
      <c r="X396" s="36" t="s">
        <v>43</v>
      </c>
      <c r="Y396" s="49"/>
    </row>
    <row r="397" spans="2:25" x14ac:dyDescent="0.2">
      <c r="B397" s="32" t="s">
        <v>215</v>
      </c>
      <c r="C397" s="33">
        <v>7</v>
      </c>
      <c r="D397" s="34" t="s">
        <v>640</v>
      </c>
      <c r="E397" s="55" t="s">
        <v>825</v>
      </c>
      <c r="F397" s="35" t="s">
        <v>826</v>
      </c>
      <c r="G397" s="36">
        <v>235541335</v>
      </c>
      <c r="H397" s="50">
        <f t="shared" si="12"/>
        <v>0.8</v>
      </c>
      <c r="I397" s="36">
        <v>188433068</v>
      </c>
      <c r="J397" s="36">
        <v>0</v>
      </c>
      <c r="K397" s="36">
        <v>0</v>
      </c>
      <c r="L397" s="36">
        <v>0</v>
      </c>
      <c r="M397" s="36">
        <v>0</v>
      </c>
      <c r="N397" s="36">
        <v>0</v>
      </c>
      <c r="O397" s="36">
        <v>0</v>
      </c>
      <c r="P397" s="36">
        <v>0</v>
      </c>
      <c r="Q397" s="36">
        <v>0</v>
      </c>
      <c r="R397" s="36">
        <v>188433068</v>
      </c>
      <c r="S397" s="36">
        <v>0</v>
      </c>
      <c r="T397" s="36"/>
      <c r="U397" s="36"/>
      <c r="V397" s="36"/>
      <c r="W397" s="36">
        <f t="shared" si="13"/>
        <v>188433068</v>
      </c>
      <c r="X397" s="36" t="s">
        <v>43</v>
      </c>
      <c r="Y397" s="49"/>
    </row>
    <row r="398" spans="2:25" x14ac:dyDescent="0.2">
      <c r="B398" s="32" t="s">
        <v>215</v>
      </c>
      <c r="C398" s="33">
        <v>10</v>
      </c>
      <c r="D398" s="34" t="s">
        <v>229</v>
      </c>
      <c r="E398" s="55">
        <v>10307180724</v>
      </c>
      <c r="F398" s="35" t="s">
        <v>827</v>
      </c>
      <c r="G398" s="36">
        <v>58315913</v>
      </c>
      <c r="H398" s="50">
        <f t="shared" si="12"/>
        <v>1</v>
      </c>
      <c r="I398" s="36">
        <v>58315913</v>
      </c>
      <c r="J398" s="36">
        <v>0</v>
      </c>
      <c r="K398" s="36">
        <v>0</v>
      </c>
      <c r="L398" s="36">
        <v>0</v>
      </c>
      <c r="M398" s="36">
        <v>0</v>
      </c>
      <c r="N398" s="36">
        <v>0</v>
      </c>
      <c r="O398" s="36">
        <v>0</v>
      </c>
      <c r="P398" s="36">
        <v>0</v>
      </c>
      <c r="Q398" s="36">
        <v>0</v>
      </c>
      <c r="R398" s="36">
        <v>58315913</v>
      </c>
      <c r="S398" s="36">
        <v>0</v>
      </c>
      <c r="T398" s="36"/>
      <c r="U398" s="36"/>
      <c r="V398" s="36"/>
      <c r="W398" s="36">
        <f t="shared" si="13"/>
        <v>58315913</v>
      </c>
      <c r="X398" s="36" t="s">
        <v>43</v>
      </c>
      <c r="Y398" s="49"/>
    </row>
    <row r="399" spans="2:25" x14ac:dyDescent="0.2">
      <c r="B399" s="32" t="s">
        <v>215</v>
      </c>
      <c r="C399" s="33">
        <v>13</v>
      </c>
      <c r="D399" s="34" t="s">
        <v>828</v>
      </c>
      <c r="E399" s="55" t="s">
        <v>829</v>
      </c>
      <c r="F399" s="35" t="s">
        <v>830</v>
      </c>
      <c r="G399" s="36">
        <v>117178824</v>
      </c>
      <c r="H399" s="50">
        <f t="shared" si="12"/>
        <v>1</v>
      </c>
      <c r="I399" s="36">
        <v>117178824</v>
      </c>
      <c r="J399" s="36">
        <v>0</v>
      </c>
      <c r="K399" s="36">
        <v>0</v>
      </c>
      <c r="L399" s="36">
        <v>0</v>
      </c>
      <c r="M399" s="36">
        <v>0</v>
      </c>
      <c r="N399" s="36">
        <v>0</v>
      </c>
      <c r="O399" s="36">
        <v>0</v>
      </c>
      <c r="P399" s="36">
        <v>0</v>
      </c>
      <c r="Q399" s="36">
        <v>117178824</v>
      </c>
      <c r="R399" s="36">
        <v>0</v>
      </c>
      <c r="S399" s="36">
        <v>0</v>
      </c>
      <c r="T399" s="36"/>
      <c r="U399" s="36"/>
      <c r="V399" s="36"/>
      <c r="W399" s="36">
        <f t="shared" si="13"/>
        <v>117178824</v>
      </c>
      <c r="X399" s="36" t="s">
        <v>43</v>
      </c>
      <c r="Y399" s="49"/>
    </row>
    <row r="400" spans="2:25" x14ac:dyDescent="0.2">
      <c r="B400" s="32" t="s">
        <v>215</v>
      </c>
      <c r="C400" s="33">
        <v>13</v>
      </c>
      <c r="D400" s="34" t="s">
        <v>831</v>
      </c>
      <c r="E400" s="55" t="s">
        <v>832</v>
      </c>
      <c r="F400" s="35" t="s">
        <v>833</v>
      </c>
      <c r="G400" s="36">
        <v>72755736</v>
      </c>
      <c r="H400" s="50">
        <f t="shared" si="12"/>
        <v>0.60000000549784827</v>
      </c>
      <c r="I400" s="36">
        <v>43653442</v>
      </c>
      <c r="J400" s="36">
        <v>0</v>
      </c>
      <c r="K400" s="36">
        <v>0</v>
      </c>
      <c r="L400" s="36">
        <v>0</v>
      </c>
      <c r="M400" s="36">
        <v>0</v>
      </c>
      <c r="N400" s="36">
        <v>0</v>
      </c>
      <c r="O400" s="36">
        <v>0</v>
      </c>
      <c r="P400" s="36">
        <v>0</v>
      </c>
      <c r="Q400" s="36">
        <v>0</v>
      </c>
      <c r="R400" s="36">
        <v>43653442</v>
      </c>
      <c r="S400" s="36">
        <v>0</v>
      </c>
      <c r="T400" s="36"/>
      <c r="U400" s="36"/>
      <c r="V400" s="36"/>
      <c r="W400" s="36">
        <f t="shared" si="13"/>
        <v>43653442</v>
      </c>
      <c r="X400" s="36" t="s">
        <v>43</v>
      </c>
      <c r="Y400" s="49"/>
    </row>
    <row r="401" spans="2:25" x14ac:dyDescent="0.2">
      <c r="B401" s="32" t="s">
        <v>215</v>
      </c>
      <c r="C401" s="33">
        <v>16</v>
      </c>
      <c r="D401" s="34" t="s">
        <v>834</v>
      </c>
      <c r="E401" s="55" t="s">
        <v>835</v>
      </c>
      <c r="F401" s="35" t="s">
        <v>836</v>
      </c>
      <c r="G401" s="36">
        <v>50000000</v>
      </c>
      <c r="H401" s="50">
        <f t="shared" si="12"/>
        <v>0.9</v>
      </c>
      <c r="I401" s="36">
        <v>45000000</v>
      </c>
      <c r="J401" s="36">
        <v>0</v>
      </c>
      <c r="K401" s="36">
        <v>0</v>
      </c>
      <c r="L401" s="36">
        <v>0</v>
      </c>
      <c r="M401" s="36">
        <v>0</v>
      </c>
      <c r="N401" s="36">
        <v>0</v>
      </c>
      <c r="O401" s="36">
        <v>0</v>
      </c>
      <c r="P401" s="36">
        <v>0</v>
      </c>
      <c r="Q401" s="36">
        <v>45000000</v>
      </c>
      <c r="R401" s="36">
        <v>0</v>
      </c>
      <c r="S401" s="36">
        <v>0</v>
      </c>
      <c r="T401" s="36"/>
      <c r="U401" s="36"/>
      <c r="V401" s="36"/>
      <c r="W401" s="36">
        <f t="shared" si="13"/>
        <v>45000000</v>
      </c>
      <c r="X401" s="36" t="s">
        <v>43</v>
      </c>
      <c r="Y401" s="49"/>
    </row>
    <row r="402" spans="2:25" x14ac:dyDescent="0.2">
      <c r="B402" s="32" t="s">
        <v>215</v>
      </c>
      <c r="C402" s="33">
        <v>16</v>
      </c>
      <c r="D402" s="34" t="s">
        <v>436</v>
      </c>
      <c r="E402" s="55" t="s">
        <v>837</v>
      </c>
      <c r="F402" s="35" t="s">
        <v>838</v>
      </c>
      <c r="G402" s="36">
        <v>71400000</v>
      </c>
      <c r="H402" s="50">
        <f t="shared" si="12"/>
        <v>0.6</v>
      </c>
      <c r="I402" s="36">
        <v>42840000</v>
      </c>
      <c r="J402" s="36">
        <v>0</v>
      </c>
      <c r="K402" s="36">
        <v>0</v>
      </c>
      <c r="L402" s="36">
        <v>0</v>
      </c>
      <c r="M402" s="36">
        <v>0</v>
      </c>
      <c r="N402" s="36">
        <v>0</v>
      </c>
      <c r="O402" s="36">
        <v>0</v>
      </c>
      <c r="P402" s="36">
        <v>0</v>
      </c>
      <c r="Q402" s="36">
        <v>0</v>
      </c>
      <c r="R402" s="36">
        <v>42840000</v>
      </c>
      <c r="S402" s="36">
        <v>0</v>
      </c>
      <c r="T402" s="36"/>
      <c r="U402" s="36"/>
      <c r="V402" s="36"/>
      <c r="W402" s="36">
        <f t="shared" si="13"/>
        <v>42840000</v>
      </c>
      <c r="X402" s="36" t="s">
        <v>43</v>
      </c>
      <c r="Y402" s="49"/>
    </row>
    <row r="403" spans="2:25" x14ac:dyDescent="0.2">
      <c r="B403" s="32" t="s">
        <v>215</v>
      </c>
      <c r="C403" s="33">
        <v>1</v>
      </c>
      <c r="D403" s="34" t="s">
        <v>114</v>
      </c>
      <c r="E403" s="55" t="s">
        <v>839</v>
      </c>
      <c r="F403" s="35" t="s">
        <v>840</v>
      </c>
      <c r="G403" s="36">
        <v>66500010</v>
      </c>
      <c r="H403" s="50">
        <f t="shared" si="12"/>
        <v>0.8</v>
      </c>
      <c r="I403" s="36">
        <v>53200008</v>
      </c>
      <c r="J403" s="36">
        <v>0</v>
      </c>
      <c r="K403" s="36">
        <v>0</v>
      </c>
      <c r="L403" s="36">
        <v>0</v>
      </c>
      <c r="M403" s="36">
        <v>0</v>
      </c>
      <c r="N403" s="36">
        <v>0</v>
      </c>
      <c r="O403" s="36">
        <v>0</v>
      </c>
      <c r="P403" s="36">
        <v>0</v>
      </c>
      <c r="Q403" s="36">
        <v>0</v>
      </c>
      <c r="R403" s="36">
        <v>53200008</v>
      </c>
      <c r="S403" s="36">
        <v>0</v>
      </c>
      <c r="T403" s="36"/>
      <c r="U403" s="36"/>
      <c r="V403" s="36"/>
      <c r="W403" s="36">
        <f t="shared" si="13"/>
        <v>53200008</v>
      </c>
      <c r="X403" s="36" t="s">
        <v>43</v>
      </c>
      <c r="Y403" s="49"/>
    </row>
    <row r="404" spans="2:25" x14ac:dyDescent="0.2">
      <c r="B404" s="32" t="s">
        <v>215</v>
      </c>
      <c r="C404" s="33">
        <v>5</v>
      </c>
      <c r="D404" s="34" t="s">
        <v>434</v>
      </c>
      <c r="E404" s="55" t="s">
        <v>841</v>
      </c>
      <c r="F404" s="35" t="s">
        <v>842</v>
      </c>
      <c r="G404" s="36">
        <v>20938790</v>
      </c>
      <c r="H404" s="50">
        <f t="shared" si="12"/>
        <v>1</v>
      </c>
      <c r="I404" s="36">
        <v>20938790</v>
      </c>
      <c r="J404" s="36">
        <v>0</v>
      </c>
      <c r="K404" s="36">
        <v>0</v>
      </c>
      <c r="L404" s="36">
        <v>0</v>
      </c>
      <c r="M404" s="36">
        <v>0</v>
      </c>
      <c r="N404" s="36">
        <v>0</v>
      </c>
      <c r="O404" s="36">
        <v>0</v>
      </c>
      <c r="P404" s="36">
        <v>0</v>
      </c>
      <c r="Q404" s="36">
        <v>20938790</v>
      </c>
      <c r="R404" s="36">
        <v>0</v>
      </c>
      <c r="S404" s="36">
        <v>0</v>
      </c>
      <c r="T404" s="36"/>
      <c r="U404" s="36"/>
      <c r="V404" s="36"/>
      <c r="W404" s="36">
        <f t="shared" si="13"/>
        <v>20938790</v>
      </c>
      <c r="X404" s="36" t="s">
        <v>43</v>
      </c>
      <c r="Y404" s="49"/>
    </row>
    <row r="405" spans="2:25" x14ac:dyDescent="0.2">
      <c r="B405" s="32" t="s">
        <v>215</v>
      </c>
      <c r="C405" s="33">
        <v>14</v>
      </c>
      <c r="D405" s="34" t="s">
        <v>630</v>
      </c>
      <c r="E405" s="55" t="s">
        <v>843</v>
      </c>
      <c r="F405" s="35" t="s">
        <v>844</v>
      </c>
      <c r="G405" s="36">
        <v>43200000</v>
      </c>
      <c r="H405" s="50">
        <f t="shared" si="12"/>
        <v>0.6</v>
      </c>
      <c r="I405" s="36">
        <v>25920000</v>
      </c>
      <c r="J405" s="36">
        <v>0</v>
      </c>
      <c r="K405" s="36">
        <v>0</v>
      </c>
      <c r="L405" s="36">
        <v>0</v>
      </c>
      <c r="M405" s="36">
        <v>0</v>
      </c>
      <c r="N405" s="36">
        <v>0</v>
      </c>
      <c r="O405" s="36">
        <v>0</v>
      </c>
      <c r="P405" s="36">
        <v>0</v>
      </c>
      <c r="Q405" s="36">
        <v>25920000</v>
      </c>
      <c r="R405" s="36">
        <v>0</v>
      </c>
      <c r="S405" s="36">
        <v>0</v>
      </c>
      <c r="T405" s="36"/>
      <c r="U405" s="36"/>
      <c r="V405" s="36"/>
      <c r="W405" s="36">
        <f t="shared" si="13"/>
        <v>25920000</v>
      </c>
      <c r="X405" s="36" t="s">
        <v>43</v>
      </c>
      <c r="Y405" s="49"/>
    </row>
    <row r="406" spans="2:25" x14ac:dyDescent="0.2">
      <c r="B406" s="32" t="s">
        <v>215</v>
      </c>
      <c r="C406" s="33">
        <v>9</v>
      </c>
      <c r="D406" s="34" t="s">
        <v>460</v>
      </c>
      <c r="E406" s="55" t="s">
        <v>845</v>
      </c>
      <c r="F406" s="35" t="s">
        <v>846</v>
      </c>
      <c r="G406" s="36">
        <v>116184432</v>
      </c>
      <c r="H406" s="50">
        <f t="shared" si="12"/>
        <v>0.80000000344280209</v>
      </c>
      <c r="I406" s="36">
        <v>92947546</v>
      </c>
      <c r="J406" s="36">
        <v>0</v>
      </c>
      <c r="K406" s="36">
        <v>0</v>
      </c>
      <c r="L406" s="36">
        <v>0</v>
      </c>
      <c r="M406" s="36">
        <v>0</v>
      </c>
      <c r="N406" s="36">
        <v>0</v>
      </c>
      <c r="O406" s="36">
        <v>0</v>
      </c>
      <c r="P406" s="36">
        <v>0</v>
      </c>
      <c r="Q406" s="36">
        <v>0</v>
      </c>
      <c r="R406" s="36">
        <v>92947546</v>
      </c>
      <c r="S406" s="36">
        <v>0</v>
      </c>
      <c r="T406" s="36"/>
      <c r="U406" s="36"/>
      <c r="V406" s="36"/>
      <c r="W406" s="36">
        <f t="shared" si="13"/>
        <v>92947546</v>
      </c>
      <c r="X406" s="36" t="s">
        <v>43</v>
      </c>
      <c r="Y406" s="49"/>
    </row>
    <row r="407" spans="2:25" x14ac:dyDescent="0.2">
      <c r="B407" s="32" t="s">
        <v>215</v>
      </c>
      <c r="C407" s="33">
        <v>8</v>
      </c>
      <c r="D407" s="34" t="s">
        <v>847</v>
      </c>
      <c r="E407" s="55" t="s">
        <v>848</v>
      </c>
      <c r="F407" s="35" t="s">
        <v>849</v>
      </c>
      <c r="G407" s="36">
        <v>49920000</v>
      </c>
      <c r="H407" s="50">
        <f t="shared" si="12"/>
        <v>0.6</v>
      </c>
      <c r="I407" s="36">
        <v>29952000</v>
      </c>
      <c r="J407" s="36">
        <v>0</v>
      </c>
      <c r="K407" s="36">
        <v>0</v>
      </c>
      <c r="L407" s="36">
        <v>0</v>
      </c>
      <c r="M407" s="36">
        <v>0</v>
      </c>
      <c r="N407" s="36">
        <v>0</v>
      </c>
      <c r="O407" s="36">
        <v>0</v>
      </c>
      <c r="P407" s="36">
        <v>0</v>
      </c>
      <c r="Q407" s="36">
        <v>29952000</v>
      </c>
      <c r="R407" s="36">
        <v>0</v>
      </c>
      <c r="S407" s="36">
        <v>0</v>
      </c>
      <c r="T407" s="36"/>
      <c r="U407" s="36"/>
      <c r="V407" s="36"/>
      <c r="W407" s="36">
        <f t="shared" si="13"/>
        <v>29952000</v>
      </c>
      <c r="X407" s="36" t="s">
        <v>43</v>
      </c>
      <c r="Y407" s="49"/>
    </row>
    <row r="408" spans="2:25" x14ac:dyDescent="0.2">
      <c r="B408" s="32" t="s">
        <v>215</v>
      </c>
      <c r="C408" s="33">
        <v>9</v>
      </c>
      <c r="D408" s="34" t="s">
        <v>485</v>
      </c>
      <c r="E408" s="55" t="s">
        <v>850</v>
      </c>
      <c r="F408" s="35" t="s">
        <v>851</v>
      </c>
      <c r="G408" s="36">
        <v>186950575</v>
      </c>
      <c r="H408" s="50">
        <f t="shared" si="12"/>
        <v>0.8</v>
      </c>
      <c r="I408" s="36">
        <v>149560460</v>
      </c>
      <c r="J408" s="36">
        <v>0</v>
      </c>
      <c r="K408" s="36">
        <v>0</v>
      </c>
      <c r="L408" s="36">
        <v>0</v>
      </c>
      <c r="M408" s="36">
        <v>0</v>
      </c>
      <c r="N408" s="36">
        <v>0</v>
      </c>
      <c r="O408" s="36">
        <v>0</v>
      </c>
      <c r="P408" s="36">
        <v>0</v>
      </c>
      <c r="Q408" s="36">
        <v>0</v>
      </c>
      <c r="R408" s="36">
        <v>0</v>
      </c>
      <c r="S408" s="36">
        <v>149560460</v>
      </c>
      <c r="T408" s="36"/>
      <c r="U408" s="36"/>
      <c r="V408" s="36"/>
      <c r="W408" s="36">
        <f t="shared" si="13"/>
        <v>149560460</v>
      </c>
      <c r="X408" s="36" t="s">
        <v>43</v>
      </c>
      <c r="Y408" s="49"/>
    </row>
    <row r="409" spans="2:25" x14ac:dyDescent="0.2">
      <c r="B409" s="32" t="s">
        <v>215</v>
      </c>
      <c r="C409" s="33">
        <v>10</v>
      </c>
      <c r="D409" s="34" t="s">
        <v>467</v>
      </c>
      <c r="E409" s="55" t="s">
        <v>852</v>
      </c>
      <c r="F409" s="35" t="s">
        <v>853</v>
      </c>
      <c r="G409" s="36">
        <v>49800000</v>
      </c>
      <c r="H409" s="50">
        <f t="shared" si="12"/>
        <v>0.7</v>
      </c>
      <c r="I409" s="36">
        <v>34860000</v>
      </c>
      <c r="J409" s="36">
        <v>0</v>
      </c>
      <c r="K409" s="36">
        <v>0</v>
      </c>
      <c r="L409" s="36">
        <v>0</v>
      </c>
      <c r="M409" s="36">
        <v>0</v>
      </c>
      <c r="N409" s="36">
        <v>0</v>
      </c>
      <c r="O409" s="36">
        <v>0</v>
      </c>
      <c r="P409" s="36">
        <v>0</v>
      </c>
      <c r="Q409" s="36">
        <v>34860000</v>
      </c>
      <c r="R409" s="36">
        <v>0</v>
      </c>
      <c r="S409" s="36">
        <v>0</v>
      </c>
      <c r="T409" s="36"/>
      <c r="U409" s="36"/>
      <c r="V409" s="36"/>
      <c r="W409" s="36">
        <f t="shared" si="13"/>
        <v>34860000</v>
      </c>
      <c r="X409" s="36" t="s">
        <v>43</v>
      </c>
      <c r="Y409" s="49"/>
    </row>
    <row r="410" spans="2:25" x14ac:dyDescent="0.2">
      <c r="B410" s="32" t="s">
        <v>215</v>
      </c>
      <c r="C410" s="33">
        <v>8</v>
      </c>
      <c r="D410" s="34" t="s">
        <v>435</v>
      </c>
      <c r="E410" s="55" t="s">
        <v>854</v>
      </c>
      <c r="F410" s="35" t="s">
        <v>855</v>
      </c>
      <c r="G410" s="36">
        <v>78491433</v>
      </c>
      <c r="H410" s="50">
        <f t="shared" si="12"/>
        <v>1</v>
      </c>
      <c r="I410" s="36">
        <v>78491433</v>
      </c>
      <c r="J410" s="36">
        <v>0</v>
      </c>
      <c r="K410" s="36">
        <v>0</v>
      </c>
      <c r="L410" s="36">
        <v>0</v>
      </c>
      <c r="M410" s="36">
        <v>0</v>
      </c>
      <c r="N410" s="36">
        <v>0</v>
      </c>
      <c r="O410" s="36">
        <v>0</v>
      </c>
      <c r="P410" s="36">
        <v>0</v>
      </c>
      <c r="Q410" s="36">
        <v>78491433</v>
      </c>
      <c r="R410" s="36">
        <v>0</v>
      </c>
      <c r="S410" s="36">
        <v>0</v>
      </c>
      <c r="T410" s="36"/>
      <c r="U410" s="36"/>
      <c r="V410" s="36"/>
      <c r="W410" s="36">
        <f t="shared" si="13"/>
        <v>78491433</v>
      </c>
      <c r="X410" s="36" t="s">
        <v>43</v>
      </c>
      <c r="Y410" s="49"/>
    </row>
    <row r="411" spans="2:25" x14ac:dyDescent="0.2">
      <c r="B411" s="32" t="s">
        <v>215</v>
      </c>
      <c r="C411" s="33">
        <v>4</v>
      </c>
      <c r="D411" s="34" t="s">
        <v>474</v>
      </c>
      <c r="E411" s="55" t="s">
        <v>856</v>
      </c>
      <c r="F411" s="35" t="s">
        <v>857</v>
      </c>
      <c r="G411" s="36">
        <v>62400000</v>
      </c>
      <c r="H411" s="50">
        <f t="shared" si="12"/>
        <v>0.16826923076923078</v>
      </c>
      <c r="I411" s="36">
        <v>37440000</v>
      </c>
      <c r="J411" s="36">
        <v>0</v>
      </c>
      <c r="K411" s="36">
        <v>0</v>
      </c>
      <c r="L411" s="36">
        <v>0</v>
      </c>
      <c r="M411" s="36">
        <v>0</v>
      </c>
      <c r="N411" s="36">
        <v>0</v>
      </c>
      <c r="O411" s="36">
        <v>0</v>
      </c>
      <c r="P411" s="36">
        <v>0</v>
      </c>
      <c r="Q411" s="36">
        <v>10500000</v>
      </c>
      <c r="R411" s="36">
        <v>0</v>
      </c>
      <c r="S411" s="36">
        <v>0</v>
      </c>
      <c r="T411" s="36"/>
      <c r="U411" s="36"/>
      <c r="V411" s="36"/>
      <c r="W411" s="36">
        <f t="shared" si="13"/>
        <v>10500000</v>
      </c>
      <c r="X411" s="36" t="s">
        <v>43</v>
      </c>
      <c r="Y411" s="49"/>
    </row>
    <row r="412" spans="2:25" x14ac:dyDescent="0.2">
      <c r="B412" s="32" t="s">
        <v>215</v>
      </c>
      <c r="C412" s="33">
        <v>14</v>
      </c>
      <c r="D412" s="34" t="s">
        <v>858</v>
      </c>
      <c r="E412" s="55" t="s">
        <v>859</v>
      </c>
      <c r="F412" s="35" t="s">
        <v>860</v>
      </c>
      <c r="G412" s="36">
        <v>55000000</v>
      </c>
      <c r="H412" s="50">
        <f t="shared" ref="H412:H475" si="14">(J412+W412)/G412</f>
        <v>0.8</v>
      </c>
      <c r="I412" s="36">
        <v>44000000</v>
      </c>
      <c r="J412" s="36">
        <v>0</v>
      </c>
      <c r="K412" s="36">
        <v>0</v>
      </c>
      <c r="L412" s="36">
        <v>0</v>
      </c>
      <c r="M412" s="36">
        <v>0</v>
      </c>
      <c r="N412" s="36">
        <v>0</v>
      </c>
      <c r="O412" s="36">
        <v>0</v>
      </c>
      <c r="P412" s="36">
        <v>0</v>
      </c>
      <c r="Q412" s="36">
        <v>0</v>
      </c>
      <c r="R412" s="36">
        <v>0</v>
      </c>
      <c r="S412" s="36">
        <v>44000000</v>
      </c>
      <c r="T412" s="36"/>
      <c r="U412" s="36"/>
      <c r="V412" s="36"/>
      <c r="W412" s="36">
        <f t="shared" ref="W412:W475" si="15">SUM(K412:V412)</f>
        <v>44000000</v>
      </c>
      <c r="X412" s="36" t="s">
        <v>43</v>
      </c>
      <c r="Y412" s="49"/>
    </row>
    <row r="413" spans="2:25" x14ac:dyDescent="0.2">
      <c r="B413" s="32" t="s">
        <v>215</v>
      </c>
      <c r="C413" s="33">
        <v>10</v>
      </c>
      <c r="D413" s="34" t="s">
        <v>450</v>
      </c>
      <c r="E413" s="55" t="s">
        <v>861</v>
      </c>
      <c r="F413" s="35" t="s">
        <v>862</v>
      </c>
      <c r="G413" s="36">
        <v>55446196</v>
      </c>
      <c r="H413" s="50">
        <f t="shared" si="14"/>
        <v>1</v>
      </c>
      <c r="I413" s="36">
        <v>55446196</v>
      </c>
      <c r="J413" s="36">
        <v>0</v>
      </c>
      <c r="K413" s="36">
        <v>0</v>
      </c>
      <c r="L413" s="36">
        <v>0</v>
      </c>
      <c r="M413" s="36">
        <v>0</v>
      </c>
      <c r="N413" s="36">
        <v>0</v>
      </c>
      <c r="O413" s="36">
        <v>0</v>
      </c>
      <c r="P413" s="36">
        <v>0</v>
      </c>
      <c r="Q413" s="36">
        <v>55446196</v>
      </c>
      <c r="R413" s="36">
        <v>0</v>
      </c>
      <c r="S413" s="36">
        <v>0</v>
      </c>
      <c r="T413" s="36"/>
      <c r="U413" s="36"/>
      <c r="V413" s="36"/>
      <c r="W413" s="36">
        <f t="shared" si="15"/>
        <v>55446196</v>
      </c>
      <c r="X413" s="36" t="s">
        <v>43</v>
      </c>
      <c r="Y413" s="49"/>
    </row>
    <row r="414" spans="2:25" x14ac:dyDescent="0.2">
      <c r="B414" s="32" t="s">
        <v>215</v>
      </c>
      <c r="C414" s="33">
        <v>9</v>
      </c>
      <c r="D414" s="34" t="s">
        <v>863</v>
      </c>
      <c r="E414" s="55" t="s">
        <v>864</v>
      </c>
      <c r="F414" s="35" t="s">
        <v>865</v>
      </c>
      <c r="G414" s="36">
        <v>16740000</v>
      </c>
      <c r="H414" s="50">
        <f t="shared" si="14"/>
        <v>1</v>
      </c>
      <c r="I414" s="36">
        <v>16740000</v>
      </c>
      <c r="J414" s="36">
        <v>0</v>
      </c>
      <c r="K414" s="36">
        <v>0</v>
      </c>
      <c r="L414" s="36">
        <v>0</v>
      </c>
      <c r="M414" s="36">
        <v>0</v>
      </c>
      <c r="N414" s="36">
        <v>0</v>
      </c>
      <c r="O414" s="36">
        <v>0</v>
      </c>
      <c r="P414" s="36">
        <v>0</v>
      </c>
      <c r="Q414" s="36">
        <v>0</v>
      </c>
      <c r="R414" s="36">
        <v>0</v>
      </c>
      <c r="S414" s="36">
        <v>16740000</v>
      </c>
      <c r="T414" s="36"/>
      <c r="U414" s="36"/>
      <c r="V414" s="36"/>
      <c r="W414" s="36">
        <f t="shared" si="15"/>
        <v>16740000</v>
      </c>
      <c r="X414" s="36" t="s">
        <v>43</v>
      </c>
      <c r="Y414" s="49"/>
    </row>
    <row r="415" spans="2:25" x14ac:dyDescent="0.2">
      <c r="B415" s="32" t="s">
        <v>215</v>
      </c>
      <c r="C415" s="33">
        <v>9</v>
      </c>
      <c r="D415" s="34" t="s">
        <v>863</v>
      </c>
      <c r="E415" s="55" t="s">
        <v>866</v>
      </c>
      <c r="F415" s="35" t="s">
        <v>867</v>
      </c>
      <c r="G415" s="36">
        <v>8675844</v>
      </c>
      <c r="H415" s="50">
        <f t="shared" si="14"/>
        <v>1</v>
      </c>
      <c r="I415" s="36">
        <v>8675844</v>
      </c>
      <c r="J415" s="36">
        <v>0</v>
      </c>
      <c r="K415" s="36">
        <v>0</v>
      </c>
      <c r="L415" s="36">
        <v>0</v>
      </c>
      <c r="M415" s="36">
        <v>0</v>
      </c>
      <c r="N415" s="36">
        <v>0</v>
      </c>
      <c r="O415" s="36">
        <v>0</v>
      </c>
      <c r="P415" s="36">
        <v>0</v>
      </c>
      <c r="Q415" s="36">
        <v>0</v>
      </c>
      <c r="R415" s="36">
        <v>0</v>
      </c>
      <c r="S415" s="36">
        <v>8675844</v>
      </c>
      <c r="T415" s="36"/>
      <c r="U415" s="36"/>
      <c r="V415" s="36"/>
      <c r="W415" s="36">
        <f t="shared" si="15"/>
        <v>8675844</v>
      </c>
      <c r="X415" s="36" t="s">
        <v>43</v>
      </c>
      <c r="Y415" s="49"/>
    </row>
    <row r="416" spans="2:25" x14ac:dyDescent="0.2">
      <c r="B416" s="32" t="s">
        <v>215</v>
      </c>
      <c r="C416" s="33">
        <v>9</v>
      </c>
      <c r="D416" s="34" t="s">
        <v>314</v>
      </c>
      <c r="E416" s="55" t="s">
        <v>868</v>
      </c>
      <c r="F416" s="35" t="s">
        <v>869</v>
      </c>
      <c r="G416" s="36">
        <v>18000000</v>
      </c>
      <c r="H416" s="50">
        <f t="shared" si="14"/>
        <v>0.6</v>
      </c>
      <c r="I416" s="36">
        <v>10800000</v>
      </c>
      <c r="J416" s="36">
        <v>0</v>
      </c>
      <c r="K416" s="36">
        <v>0</v>
      </c>
      <c r="L416" s="36">
        <v>0</v>
      </c>
      <c r="M416" s="36">
        <v>0</v>
      </c>
      <c r="N416" s="36">
        <v>0</v>
      </c>
      <c r="O416" s="36">
        <v>0</v>
      </c>
      <c r="P416" s="36">
        <v>0</v>
      </c>
      <c r="Q416" s="36">
        <v>0</v>
      </c>
      <c r="R416" s="36">
        <v>10800000</v>
      </c>
      <c r="S416" s="36">
        <v>0</v>
      </c>
      <c r="T416" s="36"/>
      <c r="U416" s="36"/>
      <c r="V416" s="36"/>
      <c r="W416" s="36">
        <f t="shared" si="15"/>
        <v>10800000</v>
      </c>
      <c r="X416" s="36" t="s">
        <v>43</v>
      </c>
      <c r="Y416" s="49"/>
    </row>
    <row r="417" spans="2:25" x14ac:dyDescent="0.2">
      <c r="B417" s="32" t="s">
        <v>215</v>
      </c>
      <c r="C417" s="33">
        <v>8</v>
      </c>
      <c r="D417" s="34" t="s">
        <v>870</v>
      </c>
      <c r="E417" s="55" t="s">
        <v>871</v>
      </c>
      <c r="F417" s="35" t="s">
        <v>872</v>
      </c>
      <c r="G417" s="36">
        <v>105463128</v>
      </c>
      <c r="H417" s="50">
        <f t="shared" si="14"/>
        <v>1</v>
      </c>
      <c r="I417" s="36">
        <v>105463128</v>
      </c>
      <c r="J417" s="36">
        <v>0</v>
      </c>
      <c r="K417" s="36">
        <v>0</v>
      </c>
      <c r="L417" s="36">
        <v>0</v>
      </c>
      <c r="M417" s="36">
        <v>0</v>
      </c>
      <c r="N417" s="36">
        <v>0</v>
      </c>
      <c r="O417" s="36">
        <v>0</v>
      </c>
      <c r="P417" s="36">
        <v>0</v>
      </c>
      <c r="Q417" s="36">
        <v>0</v>
      </c>
      <c r="R417" s="36">
        <v>0</v>
      </c>
      <c r="S417" s="36">
        <v>105463128</v>
      </c>
      <c r="T417" s="36"/>
      <c r="U417" s="36"/>
      <c r="V417" s="36"/>
      <c r="W417" s="36">
        <f t="shared" si="15"/>
        <v>105463128</v>
      </c>
      <c r="X417" s="36" t="s">
        <v>43</v>
      </c>
      <c r="Y417" s="49"/>
    </row>
    <row r="418" spans="2:25" x14ac:dyDescent="0.2">
      <c r="B418" s="32" t="s">
        <v>215</v>
      </c>
      <c r="C418" s="33">
        <v>13</v>
      </c>
      <c r="D418" s="34" t="s">
        <v>873</v>
      </c>
      <c r="E418" s="55" t="s">
        <v>874</v>
      </c>
      <c r="F418" s="35" t="s">
        <v>875</v>
      </c>
      <c r="G418" s="36">
        <v>199160015</v>
      </c>
      <c r="H418" s="50">
        <f t="shared" si="14"/>
        <v>1</v>
      </c>
      <c r="I418" s="36">
        <v>199160015</v>
      </c>
      <c r="J418" s="36">
        <v>0</v>
      </c>
      <c r="K418" s="36">
        <v>0</v>
      </c>
      <c r="L418" s="36">
        <v>0</v>
      </c>
      <c r="M418" s="36">
        <v>0</v>
      </c>
      <c r="N418" s="36">
        <v>0</v>
      </c>
      <c r="O418" s="36">
        <v>0</v>
      </c>
      <c r="P418" s="36">
        <v>0</v>
      </c>
      <c r="Q418" s="36">
        <v>0</v>
      </c>
      <c r="R418" s="36">
        <v>199160015</v>
      </c>
      <c r="S418" s="36">
        <v>0</v>
      </c>
      <c r="T418" s="36"/>
      <c r="U418" s="36"/>
      <c r="V418" s="36"/>
      <c r="W418" s="36">
        <f t="shared" si="15"/>
        <v>199160015</v>
      </c>
      <c r="X418" s="36" t="s">
        <v>43</v>
      </c>
      <c r="Y418" s="49"/>
    </row>
    <row r="419" spans="2:25" x14ac:dyDescent="0.2">
      <c r="B419" s="32" t="s">
        <v>215</v>
      </c>
      <c r="C419" s="33">
        <v>14</v>
      </c>
      <c r="D419" s="34" t="s">
        <v>455</v>
      </c>
      <c r="E419" s="55" t="s">
        <v>876</v>
      </c>
      <c r="F419" s="35" t="s">
        <v>877</v>
      </c>
      <c r="G419" s="36">
        <v>45333336</v>
      </c>
      <c r="H419" s="50">
        <f t="shared" si="14"/>
        <v>0.60000000882352889</v>
      </c>
      <c r="I419" s="36">
        <v>27200002</v>
      </c>
      <c r="J419" s="36">
        <v>0</v>
      </c>
      <c r="K419" s="36">
        <v>0</v>
      </c>
      <c r="L419" s="36">
        <v>0</v>
      </c>
      <c r="M419" s="36">
        <v>0</v>
      </c>
      <c r="N419" s="36">
        <v>0</v>
      </c>
      <c r="O419" s="36">
        <v>0</v>
      </c>
      <c r="P419" s="36">
        <v>0</v>
      </c>
      <c r="Q419" s="36">
        <v>27200002</v>
      </c>
      <c r="R419" s="36">
        <v>0</v>
      </c>
      <c r="S419" s="36">
        <v>0</v>
      </c>
      <c r="T419" s="36"/>
      <c r="U419" s="36"/>
      <c r="V419" s="36"/>
      <c r="W419" s="36">
        <f t="shared" si="15"/>
        <v>27200002</v>
      </c>
      <c r="X419" s="36" t="s">
        <v>43</v>
      </c>
      <c r="Y419" s="49"/>
    </row>
    <row r="420" spans="2:25" x14ac:dyDescent="0.2">
      <c r="B420" s="32" t="s">
        <v>215</v>
      </c>
      <c r="C420" s="33">
        <v>13</v>
      </c>
      <c r="D420" s="34" t="s">
        <v>878</v>
      </c>
      <c r="E420" s="55" t="s">
        <v>879</v>
      </c>
      <c r="F420" s="35" t="s">
        <v>880</v>
      </c>
      <c r="G420" s="36">
        <v>31999992</v>
      </c>
      <c r="H420" s="50">
        <f t="shared" si="14"/>
        <v>0.59999999374999846</v>
      </c>
      <c r="I420" s="36">
        <v>19199995</v>
      </c>
      <c r="J420" s="36">
        <v>0</v>
      </c>
      <c r="K420" s="36">
        <v>0</v>
      </c>
      <c r="L420" s="36">
        <v>0</v>
      </c>
      <c r="M420" s="36">
        <v>0</v>
      </c>
      <c r="N420" s="36">
        <v>0</v>
      </c>
      <c r="O420" s="36">
        <v>0</v>
      </c>
      <c r="P420" s="36">
        <v>0</v>
      </c>
      <c r="Q420" s="36">
        <v>19199995</v>
      </c>
      <c r="R420" s="36">
        <v>0</v>
      </c>
      <c r="S420" s="36">
        <v>0</v>
      </c>
      <c r="T420" s="36"/>
      <c r="U420" s="36"/>
      <c r="V420" s="36"/>
      <c r="W420" s="36">
        <f t="shared" si="15"/>
        <v>19199995</v>
      </c>
      <c r="X420" s="36" t="s">
        <v>43</v>
      </c>
      <c r="Y420" s="49"/>
    </row>
    <row r="421" spans="2:25" x14ac:dyDescent="0.2">
      <c r="B421" s="32" t="s">
        <v>215</v>
      </c>
      <c r="C421" s="33">
        <v>16</v>
      </c>
      <c r="D421" s="34" t="s">
        <v>635</v>
      </c>
      <c r="E421" s="55" t="s">
        <v>881</v>
      </c>
      <c r="F421" s="35" t="s">
        <v>882</v>
      </c>
      <c r="G421" s="36">
        <v>65700000</v>
      </c>
      <c r="H421" s="50">
        <f t="shared" si="14"/>
        <v>0</v>
      </c>
      <c r="I421" s="36">
        <v>39420000</v>
      </c>
      <c r="J421" s="36">
        <v>0</v>
      </c>
      <c r="K421" s="36">
        <v>0</v>
      </c>
      <c r="L421" s="36">
        <v>0</v>
      </c>
      <c r="M421" s="36">
        <v>0</v>
      </c>
      <c r="N421" s="36">
        <v>0</v>
      </c>
      <c r="O421" s="36">
        <v>0</v>
      </c>
      <c r="P421" s="36">
        <v>0</v>
      </c>
      <c r="Q421" s="36">
        <v>0</v>
      </c>
      <c r="R421" s="36">
        <v>0</v>
      </c>
      <c r="S421" s="36">
        <v>0</v>
      </c>
      <c r="T421" s="36"/>
      <c r="U421" s="36"/>
      <c r="V421" s="36"/>
      <c r="W421" s="36">
        <f t="shared" si="15"/>
        <v>0</v>
      </c>
      <c r="X421" s="36" t="s">
        <v>43</v>
      </c>
      <c r="Y421" s="49"/>
    </row>
    <row r="422" spans="2:25" x14ac:dyDescent="0.2">
      <c r="B422" s="32" t="s">
        <v>215</v>
      </c>
      <c r="C422" s="33">
        <v>10</v>
      </c>
      <c r="D422" s="34" t="s">
        <v>883</v>
      </c>
      <c r="E422" s="55" t="s">
        <v>884</v>
      </c>
      <c r="F422" s="35" t="s">
        <v>885</v>
      </c>
      <c r="G422" s="36">
        <v>125134892</v>
      </c>
      <c r="H422" s="50">
        <f t="shared" si="14"/>
        <v>0.69999999680344949</v>
      </c>
      <c r="I422" s="36">
        <v>87594424</v>
      </c>
      <c r="J422" s="36">
        <v>0</v>
      </c>
      <c r="K422" s="36">
        <v>0</v>
      </c>
      <c r="L422" s="36">
        <v>0</v>
      </c>
      <c r="M422" s="36">
        <v>0</v>
      </c>
      <c r="N422" s="36">
        <v>0</v>
      </c>
      <c r="O422" s="36">
        <v>0</v>
      </c>
      <c r="P422" s="36">
        <v>0</v>
      </c>
      <c r="Q422" s="36">
        <v>87594424</v>
      </c>
      <c r="R422" s="36">
        <v>0</v>
      </c>
      <c r="S422" s="36">
        <v>0</v>
      </c>
      <c r="T422" s="36"/>
      <c r="U422" s="36"/>
      <c r="V422" s="36"/>
      <c r="W422" s="36">
        <f t="shared" si="15"/>
        <v>87594424</v>
      </c>
      <c r="X422" s="36" t="s">
        <v>43</v>
      </c>
      <c r="Y422" s="49"/>
    </row>
    <row r="423" spans="2:25" x14ac:dyDescent="0.2">
      <c r="B423" s="32" t="s">
        <v>215</v>
      </c>
      <c r="C423" s="33">
        <v>16</v>
      </c>
      <c r="D423" s="34" t="s">
        <v>479</v>
      </c>
      <c r="E423" s="55" t="s">
        <v>886</v>
      </c>
      <c r="F423" s="35" t="s">
        <v>887</v>
      </c>
      <c r="G423" s="36">
        <v>48000000</v>
      </c>
      <c r="H423" s="50">
        <f t="shared" si="14"/>
        <v>0</v>
      </c>
      <c r="I423" s="36">
        <v>28800000</v>
      </c>
      <c r="J423" s="36">
        <v>0</v>
      </c>
      <c r="K423" s="36">
        <v>0</v>
      </c>
      <c r="L423" s="36">
        <v>0</v>
      </c>
      <c r="M423" s="36">
        <v>0</v>
      </c>
      <c r="N423" s="36">
        <v>0</v>
      </c>
      <c r="O423" s="36">
        <v>0</v>
      </c>
      <c r="P423" s="36">
        <v>0</v>
      </c>
      <c r="Q423" s="36">
        <v>0</v>
      </c>
      <c r="R423" s="36">
        <v>0</v>
      </c>
      <c r="S423" s="36">
        <v>0</v>
      </c>
      <c r="T423" s="36"/>
      <c r="U423" s="36"/>
      <c r="V423" s="36"/>
      <c r="W423" s="36">
        <f t="shared" si="15"/>
        <v>0</v>
      </c>
      <c r="X423" s="36" t="s">
        <v>43</v>
      </c>
      <c r="Y423" s="49"/>
    </row>
    <row r="424" spans="2:25" x14ac:dyDescent="0.2">
      <c r="B424" s="32" t="s">
        <v>215</v>
      </c>
      <c r="C424" s="33">
        <v>8</v>
      </c>
      <c r="D424" s="34" t="s">
        <v>888</v>
      </c>
      <c r="E424" s="55" t="s">
        <v>889</v>
      </c>
      <c r="F424" s="35" t="s">
        <v>890</v>
      </c>
      <c r="G424" s="36">
        <v>182441279</v>
      </c>
      <c r="H424" s="50">
        <f t="shared" si="14"/>
        <v>1</v>
      </c>
      <c r="I424" s="36">
        <v>182441279</v>
      </c>
      <c r="J424" s="36">
        <v>0</v>
      </c>
      <c r="K424" s="36">
        <v>0</v>
      </c>
      <c r="L424" s="36">
        <v>0</v>
      </c>
      <c r="M424" s="36">
        <v>0</v>
      </c>
      <c r="N424" s="36">
        <v>0</v>
      </c>
      <c r="O424" s="36">
        <v>0</v>
      </c>
      <c r="P424" s="36">
        <v>0</v>
      </c>
      <c r="Q424" s="36">
        <v>182441279</v>
      </c>
      <c r="R424" s="36">
        <v>0</v>
      </c>
      <c r="S424" s="36">
        <v>0</v>
      </c>
      <c r="T424" s="36"/>
      <c r="U424" s="36"/>
      <c r="V424" s="36"/>
      <c r="W424" s="36">
        <f t="shared" si="15"/>
        <v>182441279</v>
      </c>
      <c r="X424" s="36" t="s">
        <v>43</v>
      </c>
      <c r="Y424" s="49"/>
    </row>
    <row r="425" spans="2:25" x14ac:dyDescent="0.2">
      <c r="B425" s="32" t="s">
        <v>215</v>
      </c>
      <c r="C425" s="33">
        <v>10</v>
      </c>
      <c r="D425" s="34" t="s">
        <v>447</v>
      </c>
      <c r="E425" s="55" t="s">
        <v>891</v>
      </c>
      <c r="F425" s="35" t="s">
        <v>892</v>
      </c>
      <c r="G425" s="36">
        <v>19000000</v>
      </c>
      <c r="H425" s="50">
        <f t="shared" si="14"/>
        <v>1</v>
      </c>
      <c r="I425" s="36">
        <v>19000000</v>
      </c>
      <c r="J425" s="36">
        <v>0</v>
      </c>
      <c r="K425" s="36">
        <v>0</v>
      </c>
      <c r="L425" s="36">
        <v>0</v>
      </c>
      <c r="M425" s="36">
        <v>0</v>
      </c>
      <c r="N425" s="36">
        <v>0</v>
      </c>
      <c r="O425" s="36">
        <v>0</v>
      </c>
      <c r="P425" s="36">
        <v>0</v>
      </c>
      <c r="Q425" s="36">
        <v>19000000</v>
      </c>
      <c r="R425" s="36">
        <v>0</v>
      </c>
      <c r="S425" s="36">
        <v>0</v>
      </c>
      <c r="T425" s="36"/>
      <c r="U425" s="36"/>
      <c r="V425" s="36"/>
      <c r="W425" s="36">
        <f t="shared" si="15"/>
        <v>19000000</v>
      </c>
      <c r="X425" s="36" t="s">
        <v>43</v>
      </c>
      <c r="Y425" s="49"/>
    </row>
    <row r="426" spans="2:25" x14ac:dyDescent="0.2">
      <c r="B426" s="32" t="s">
        <v>215</v>
      </c>
      <c r="C426" s="33">
        <v>10</v>
      </c>
      <c r="D426" s="34" t="s">
        <v>806</v>
      </c>
      <c r="E426" s="55" t="s">
        <v>893</v>
      </c>
      <c r="F426" s="35" t="s">
        <v>894</v>
      </c>
      <c r="G426" s="36">
        <v>19000000</v>
      </c>
      <c r="H426" s="50">
        <f t="shared" si="14"/>
        <v>1</v>
      </c>
      <c r="I426" s="36">
        <v>19000000</v>
      </c>
      <c r="J426" s="36">
        <v>0</v>
      </c>
      <c r="K426" s="36">
        <v>0</v>
      </c>
      <c r="L426" s="36">
        <v>0</v>
      </c>
      <c r="M426" s="36">
        <v>0</v>
      </c>
      <c r="N426" s="36">
        <v>0</v>
      </c>
      <c r="O426" s="36">
        <v>0</v>
      </c>
      <c r="P426" s="36">
        <v>0</v>
      </c>
      <c r="Q426" s="36">
        <v>19000000</v>
      </c>
      <c r="R426" s="36">
        <v>0</v>
      </c>
      <c r="S426" s="36">
        <v>0</v>
      </c>
      <c r="T426" s="36"/>
      <c r="U426" s="36"/>
      <c r="V426" s="36"/>
      <c r="W426" s="36">
        <f t="shared" si="15"/>
        <v>19000000</v>
      </c>
      <c r="X426" s="36" t="s">
        <v>43</v>
      </c>
      <c r="Y426" s="49"/>
    </row>
    <row r="427" spans="2:25" x14ac:dyDescent="0.2">
      <c r="B427" s="32" t="s">
        <v>215</v>
      </c>
      <c r="C427" s="33">
        <v>16</v>
      </c>
      <c r="D427" s="34" t="s">
        <v>216</v>
      </c>
      <c r="E427" s="55" t="s">
        <v>895</v>
      </c>
      <c r="F427" s="35" t="s">
        <v>896</v>
      </c>
      <c r="G427" s="36">
        <v>87593520</v>
      </c>
      <c r="H427" s="50">
        <f t="shared" si="14"/>
        <v>0</v>
      </c>
      <c r="I427" s="36">
        <v>87593520</v>
      </c>
      <c r="J427" s="36">
        <v>0</v>
      </c>
      <c r="K427" s="36">
        <v>0</v>
      </c>
      <c r="L427" s="36">
        <v>0</v>
      </c>
      <c r="M427" s="36">
        <v>0</v>
      </c>
      <c r="N427" s="36">
        <v>0</v>
      </c>
      <c r="O427" s="36">
        <v>0</v>
      </c>
      <c r="P427" s="36">
        <v>0</v>
      </c>
      <c r="Q427" s="36">
        <v>0</v>
      </c>
      <c r="R427" s="36">
        <v>0</v>
      </c>
      <c r="S427" s="36">
        <v>0</v>
      </c>
      <c r="T427" s="36"/>
      <c r="U427" s="36"/>
      <c r="V427" s="36"/>
      <c r="W427" s="36">
        <f t="shared" si="15"/>
        <v>0</v>
      </c>
      <c r="X427" s="36" t="s">
        <v>43</v>
      </c>
      <c r="Y427" s="49"/>
    </row>
    <row r="428" spans="2:25" x14ac:dyDescent="0.2">
      <c r="B428" s="32" t="s">
        <v>215</v>
      </c>
      <c r="C428" s="33">
        <v>10</v>
      </c>
      <c r="D428" s="34" t="s">
        <v>147</v>
      </c>
      <c r="E428" s="55" t="s">
        <v>897</v>
      </c>
      <c r="F428" s="35" t="s">
        <v>898</v>
      </c>
      <c r="G428" s="36">
        <v>19000000</v>
      </c>
      <c r="H428" s="50">
        <f t="shared" si="14"/>
        <v>1</v>
      </c>
      <c r="I428" s="36">
        <v>19000000</v>
      </c>
      <c r="J428" s="36">
        <v>0</v>
      </c>
      <c r="K428" s="36">
        <v>0</v>
      </c>
      <c r="L428" s="36">
        <v>0</v>
      </c>
      <c r="M428" s="36">
        <v>0</v>
      </c>
      <c r="N428" s="36">
        <v>0</v>
      </c>
      <c r="O428" s="36">
        <v>0</v>
      </c>
      <c r="P428" s="36">
        <v>0</v>
      </c>
      <c r="Q428" s="36">
        <v>0</v>
      </c>
      <c r="R428" s="36">
        <v>19000000</v>
      </c>
      <c r="S428" s="36">
        <v>0</v>
      </c>
      <c r="T428" s="36"/>
      <c r="U428" s="36"/>
      <c r="V428" s="36"/>
      <c r="W428" s="36">
        <f t="shared" si="15"/>
        <v>19000000</v>
      </c>
      <c r="X428" s="36" t="s">
        <v>43</v>
      </c>
      <c r="Y428" s="49"/>
    </row>
    <row r="429" spans="2:25" x14ac:dyDescent="0.2">
      <c r="B429" s="32" t="s">
        <v>215</v>
      </c>
      <c r="C429" s="33">
        <v>10</v>
      </c>
      <c r="D429" s="34" t="s">
        <v>429</v>
      </c>
      <c r="E429" s="55" t="s">
        <v>899</v>
      </c>
      <c r="F429" s="35" t="s">
        <v>900</v>
      </c>
      <c r="G429" s="36">
        <v>19000000</v>
      </c>
      <c r="H429" s="50">
        <f t="shared" si="14"/>
        <v>1</v>
      </c>
      <c r="I429" s="36">
        <v>19000000</v>
      </c>
      <c r="J429" s="36">
        <v>0</v>
      </c>
      <c r="K429" s="36">
        <v>0</v>
      </c>
      <c r="L429" s="36">
        <v>0</v>
      </c>
      <c r="M429" s="36">
        <v>0</v>
      </c>
      <c r="N429" s="36">
        <v>0</v>
      </c>
      <c r="O429" s="36">
        <v>0</v>
      </c>
      <c r="P429" s="36">
        <v>0</v>
      </c>
      <c r="Q429" s="36">
        <v>19000000</v>
      </c>
      <c r="R429" s="36">
        <v>0</v>
      </c>
      <c r="S429" s="36">
        <v>0</v>
      </c>
      <c r="T429" s="36"/>
      <c r="U429" s="36"/>
      <c r="V429" s="36"/>
      <c r="W429" s="36">
        <f t="shared" si="15"/>
        <v>19000000</v>
      </c>
      <c r="X429" s="36" t="s">
        <v>43</v>
      </c>
      <c r="Y429" s="49"/>
    </row>
    <row r="430" spans="2:25" x14ac:dyDescent="0.2">
      <c r="B430" s="32" t="s">
        <v>215</v>
      </c>
      <c r="C430" s="33">
        <v>10</v>
      </c>
      <c r="D430" s="34" t="s">
        <v>229</v>
      </c>
      <c r="E430" s="55" t="s">
        <v>901</v>
      </c>
      <c r="F430" s="35" t="s">
        <v>902</v>
      </c>
      <c r="G430" s="36">
        <v>25885500</v>
      </c>
      <c r="H430" s="50">
        <f t="shared" si="14"/>
        <v>1</v>
      </c>
      <c r="I430" s="36">
        <v>25885500</v>
      </c>
      <c r="J430" s="36">
        <v>0</v>
      </c>
      <c r="K430" s="36">
        <v>0</v>
      </c>
      <c r="L430" s="36">
        <v>0</v>
      </c>
      <c r="M430" s="36">
        <v>0</v>
      </c>
      <c r="N430" s="36">
        <v>0</v>
      </c>
      <c r="O430" s="36">
        <v>0</v>
      </c>
      <c r="P430" s="36">
        <v>0</v>
      </c>
      <c r="Q430" s="36">
        <v>0</v>
      </c>
      <c r="R430" s="36">
        <v>25885500</v>
      </c>
      <c r="S430" s="36">
        <v>0</v>
      </c>
      <c r="T430" s="36"/>
      <c r="U430" s="36"/>
      <c r="V430" s="36"/>
      <c r="W430" s="36">
        <f t="shared" si="15"/>
        <v>25885500</v>
      </c>
      <c r="X430" s="36" t="s">
        <v>43</v>
      </c>
      <c r="Y430" s="49"/>
    </row>
    <row r="431" spans="2:25" x14ac:dyDescent="0.2">
      <c r="B431" s="32" t="s">
        <v>215</v>
      </c>
      <c r="C431" s="33">
        <v>6</v>
      </c>
      <c r="D431" s="34" t="s">
        <v>903</v>
      </c>
      <c r="E431" s="55" t="s">
        <v>904</v>
      </c>
      <c r="F431" s="35" t="s">
        <v>905</v>
      </c>
      <c r="G431" s="36">
        <v>80000016</v>
      </c>
      <c r="H431" s="50">
        <f t="shared" si="14"/>
        <v>0.69999999750000053</v>
      </c>
      <c r="I431" s="36">
        <v>56000011</v>
      </c>
      <c r="J431" s="36">
        <v>0</v>
      </c>
      <c r="K431" s="36">
        <v>0</v>
      </c>
      <c r="L431" s="36">
        <v>0</v>
      </c>
      <c r="M431" s="36">
        <v>0</v>
      </c>
      <c r="N431" s="36">
        <v>0</v>
      </c>
      <c r="O431" s="36">
        <v>0</v>
      </c>
      <c r="P431" s="36">
        <v>0</v>
      </c>
      <c r="Q431" s="36">
        <v>56000011</v>
      </c>
      <c r="R431" s="36">
        <v>0</v>
      </c>
      <c r="S431" s="36">
        <v>0</v>
      </c>
      <c r="T431" s="36"/>
      <c r="U431" s="36"/>
      <c r="V431" s="36"/>
      <c r="W431" s="36">
        <f t="shared" si="15"/>
        <v>56000011</v>
      </c>
      <c r="X431" s="36" t="s">
        <v>43</v>
      </c>
      <c r="Y431" s="49"/>
    </row>
    <row r="432" spans="2:25" x14ac:dyDescent="0.2">
      <c r="B432" s="32" t="s">
        <v>215</v>
      </c>
      <c r="C432" s="33">
        <v>6</v>
      </c>
      <c r="D432" s="34" t="s">
        <v>906</v>
      </c>
      <c r="E432" s="55" t="s">
        <v>907</v>
      </c>
      <c r="F432" s="35" t="s">
        <v>908</v>
      </c>
      <c r="G432" s="36">
        <v>36000720</v>
      </c>
      <c r="H432" s="50">
        <f t="shared" si="14"/>
        <v>0.7</v>
      </c>
      <c r="I432" s="36">
        <v>25200504</v>
      </c>
      <c r="J432" s="36">
        <v>0</v>
      </c>
      <c r="K432" s="36">
        <v>0</v>
      </c>
      <c r="L432" s="36">
        <v>0</v>
      </c>
      <c r="M432" s="36">
        <v>0</v>
      </c>
      <c r="N432" s="36">
        <v>0</v>
      </c>
      <c r="O432" s="36">
        <v>0</v>
      </c>
      <c r="P432" s="36">
        <v>0</v>
      </c>
      <c r="Q432" s="36">
        <v>25200504</v>
      </c>
      <c r="R432" s="36">
        <v>0</v>
      </c>
      <c r="S432" s="36">
        <v>0</v>
      </c>
      <c r="T432" s="36"/>
      <c r="U432" s="36"/>
      <c r="V432" s="36"/>
      <c r="W432" s="36">
        <f t="shared" si="15"/>
        <v>25200504</v>
      </c>
      <c r="X432" s="36" t="s">
        <v>43</v>
      </c>
      <c r="Y432" s="49"/>
    </row>
    <row r="433" spans="2:25" x14ac:dyDescent="0.2">
      <c r="B433" s="32" t="s">
        <v>215</v>
      </c>
      <c r="C433" s="33">
        <v>6</v>
      </c>
      <c r="D433" s="34" t="s">
        <v>909</v>
      </c>
      <c r="E433" s="55" t="s">
        <v>910</v>
      </c>
      <c r="F433" s="35" t="s">
        <v>911</v>
      </c>
      <c r="G433" s="36">
        <v>234283392</v>
      </c>
      <c r="H433" s="50">
        <f t="shared" si="14"/>
        <v>0.69999999829266601</v>
      </c>
      <c r="I433" s="36">
        <v>163998374</v>
      </c>
      <c r="J433" s="36">
        <v>0</v>
      </c>
      <c r="K433" s="36">
        <v>0</v>
      </c>
      <c r="L433" s="36">
        <v>0</v>
      </c>
      <c r="M433" s="36">
        <v>0</v>
      </c>
      <c r="N433" s="36">
        <v>0</v>
      </c>
      <c r="O433" s="36">
        <v>0</v>
      </c>
      <c r="P433" s="36">
        <v>0</v>
      </c>
      <c r="Q433" s="36">
        <v>163998374</v>
      </c>
      <c r="R433" s="36">
        <v>0</v>
      </c>
      <c r="S433" s="36">
        <v>0</v>
      </c>
      <c r="T433" s="36"/>
      <c r="U433" s="36"/>
      <c r="V433" s="36"/>
      <c r="W433" s="36">
        <f t="shared" si="15"/>
        <v>163998374</v>
      </c>
      <c r="X433" s="36" t="s">
        <v>43</v>
      </c>
      <c r="Y433" s="49"/>
    </row>
    <row r="434" spans="2:25" x14ac:dyDescent="0.2">
      <c r="B434" s="32" t="s">
        <v>215</v>
      </c>
      <c r="C434" s="33">
        <v>6</v>
      </c>
      <c r="D434" s="34" t="s">
        <v>909</v>
      </c>
      <c r="E434" s="55" t="s">
        <v>912</v>
      </c>
      <c r="F434" s="35" t="s">
        <v>913</v>
      </c>
      <c r="G434" s="36">
        <v>234236268</v>
      </c>
      <c r="H434" s="50">
        <f t="shared" si="14"/>
        <v>0.70000000170767751</v>
      </c>
      <c r="I434" s="36">
        <v>163965388</v>
      </c>
      <c r="J434" s="36">
        <v>0</v>
      </c>
      <c r="K434" s="36">
        <v>0</v>
      </c>
      <c r="L434" s="36">
        <v>0</v>
      </c>
      <c r="M434" s="36">
        <v>0</v>
      </c>
      <c r="N434" s="36">
        <v>0</v>
      </c>
      <c r="O434" s="36">
        <v>0</v>
      </c>
      <c r="P434" s="36">
        <v>0</v>
      </c>
      <c r="Q434" s="36">
        <v>0</v>
      </c>
      <c r="R434" s="36">
        <v>163965388</v>
      </c>
      <c r="S434" s="36">
        <v>0</v>
      </c>
      <c r="T434" s="36"/>
      <c r="U434" s="36"/>
      <c r="V434" s="36"/>
      <c r="W434" s="36">
        <f t="shared" si="15"/>
        <v>163965388</v>
      </c>
      <c r="X434" s="36" t="s">
        <v>43</v>
      </c>
      <c r="Y434" s="49"/>
    </row>
    <row r="435" spans="2:25" x14ac:dyDescent="0.2">
      <c r="B435" s="32" t="s">
        <v>215</v>
      </c>
      <c r="C435" s="33">
        <v>6</v>
      </c>
      <c r="D435" s="34" t="s">
        <v>484</v>
      </c>
      <c r="E435" s="55" t="s">
        <v>914</v>
      </c>
      <c r="F435" s="35" t="s">
        <v>915</v>
      </c>
      <c r="G435" s="36">
        <v>39984384</v>
      </c>
      <c r="H435" s="50">
        <f t="shared" si="14"/>
        <v>0.70000000500195281</v>
      </c>
      <c r="I435" s="36">
        <v>27989069</v>
      </c>
      <c r="J435" s="36">
        <v>0</v>
      </c>
      <c r="K435" s="36">
        <v>0</v>
      </c>
      <c r="L435" s="36">
        <v>0</v>
      </c>
      <c r="M435" s="36">
        <v>0</v>
      </c>
      <c r="N435" s="36">
        <v>0</v>
      </c>
      <c r="O435" s="36">
        <v>0</v>
      </c>
      <c r="P435" s="36">
        <v>0</v>
      </c>
      <c r="Q435" s="36">
        <v>0</v>
      </c>
      <c r="R435" s="36">
        <v>27989069</v>
      </c>
      <c r="S435" s="36">
        <v>0</v>
      </c>
      <c r="T435" s="36"/>
      <c r="U435" s="36"/>
      <c r="V435" s="36"/>
      <c r="W435" s="36">
        <f t="shared" si="15"/>
        <v>27989069</v>
      </c>
      <c r="X435" s="36" t="s">
        <v>43</v>
      </c>
      <c r="Y435" s="49"/>
    </row>
    <row r="436" spans="2:25" x14ac:dyDescent="0.2">
      <c r="B436" s="32" t="s">
        <v>215</v>
      </c>
      <c r="C436" s="33">
        <v>6</v>
      </c>
      <c r="D436" s="34" t="s">
        <v>916</v>
      </c>
      <c r="E436" s="55" t="s">
        <v>917</v>
      </c>
      <c r="F436" s="35" t="s">
        <v>918</v>
      </c>
      <c r="G436" s="36">
        <v>224406202</v>
      </c>
      <c r="H436" s="50">
        <f t="shared" si="14"/>
        <v>0.69999999821751802</v>
      </c>
      <c r="I436" s="36">
        <v>157084341</v>
      </c>
      <c r="J436" s="36">
        <v>0</v>
      </c>
      <c r="K436" s="36">
        <v>0</v>
      </c>
      <c r="L436" s="36">
        <v>0</v>
      </c>
      <c r="M436" s="36">
        <v>0</v>
      </c>
      <c r="N436" s="36">
        <v>0</v>
      </c>
      <c r="O436" s="36">
        <v>0</v>
      </c>
      <c r="P436" s="36">
        <v>0</v>
      </c>
      <c r="Q436" s="36">
        <v>0</v>
      </c>
      <c r="R436" s="36">
        <v>157084341</v>
      </c>
      <c r="S436" s="36">
        <v>0</v>
      </c>
      <c r="T436" s="36"/>
      <c r="U436" s="36"/>
      <c r="V436" s="36"/>
      <c r="W436" s="36">
        <f t="shared" si="15"/>
        <v>157084341</v>
      </c>
      <c r="X436" s="36" t="s">
        <v>43</v>
      </c>
      <c r="Y436" s="49"/>
    </row>
    <row r="437" spans="2:25" x14ac:dyDescent="0.2">
      <c r="B437" s="32" t="s">
        <v>215</v>
      </c>
      <c r="C437" s="33">
        <v>6</v>
      </c>
      <c r="D437" s="34" t="s">
        <v>916</v>
      </c>
      <c r="E437" s="55" t="s">
        <v>919</v>
      </c>
      <c r="F437" s="35" t="s">
        <v>920</v>
      </c>
      <c r="G437" s="36">
        <v>27436580</v>
      </c>
      <c r="H437" s="50">
        <f t="shared" si="14"/>
        <v>0.7</v>
      </c>
      <c r="I437" s="36">
        <v>19205606</v>
      </c>
      <c r="J437" s="36">
        <v>0</v>
      </c>
      <c r="K437" s="36">
        <v>0</v>
      </c>
      <c r="L437" s="36">
        <v>0</v>
      </c>
      <c r="M437" s="36">
        <v>0</v>
      </c>
      <c r="N437" s="36">
        <v>0</v>
      </c>
      <c r="O437" s="36">
        <v>0</v>
      </c>
      <c r="P437" s="36">
        <v>0</v>
      </c>
      <c r="Q437" s="36">
        <v>19205606</v>
      </c>
      <c r="R437" s="36">
        <v>0</v>
      </c>
      <c r="S437" s="36">
        <v>0</v>
      </c>
      <c r="T437" s="36"/>
      <c r="U437" s="36"/>
      <c r="V437" s="36"/>
      <c r="W437" s="36">
        <f t="shared" si="15"/>
        <v>19205606</v>
      </c>
      <c r="X437" s="36" t="s">
        <v>43</v>
      </c>
      <c r="Y437" s="49"/>
    </row>
    <row r="438" spans="2:25" x14ac:dyDescent="0.2">
      <c r="B438" s="32" t="s">
        <v>215</v>
      </c>
      <c r="C438" s="33">
        <v>6</v>
      </c>
      <c r="D438" s="34" t="s">
        <v>629</v>
      </c>
      <c r="E438" s="55" t="s">
        <v>921</v>
      </c>
      <c r="F438" s="35" t="s">
        <v>922</v>
      </c>
      <c r="G438" s="36">
        <v>16964407</v>
      </c>
      <c r="H438" s="50">
        <f t="shared" si="14"/>
        <v>0.70000000589469469</v>
      </c>
      <c r="I438" s="36">
        <v>11875085</v>
      </c>
      <c r="J438" s="36">
        <v>0</v>
      </c>
      <c r="K438" s="36">
        <v>0</v>
      </c>
      <c r="L438" s="36">
        <v>0</v>
      </c>
      <c r="M438" s="36">
        <v>0</v>
      </c>
      <c r="N438" s="36">
        <v>0</v>
      </c>
      <c r="O438" s="36">
        <v>0</v>
      </c>
      <c r="P438" s="36">
        <v>0</v>
      </c>
      <c r="Q438" s="36">
        <v>0</v>
      </c>
      <c r="R438" s="36">
        <v>11875085</v>
      </c>
      <c r="S438" s="36">
        <v>0</v>
      </c>
      <c r="T438" s="36"/>
      <c r="U438" s="36"/>
      <c r="V438" s="36"/>
      <c r="W438" s="36">
        <f t="shared" si="15"/>
        <v>11875085</v>
      </c>
      <c r="X438" s="36" t="s">
        <v>43</v>
      </c>
      <c r="Y438" s="49"/>
    </row>
    <row r="439" spans="2:25" x14ac:dyDescent="0.2">
      <c r="B439" s="32" t="s">
        <v>215</v>
      </c>
      <c r="C439" s="33">
        <v>6</v>
      </c>
      <c r="D439" s="34" t="s">
        <v>923</v>
      </c>
      <c r="E439" s="55" t="s">
        <v>924</v>
      </c>
      <c r="F439" s="35" t="s">
        <v>925</v>
      </c>
      <c r="G439" s="36">
        <v>25000000</v>
      </c>
      <c r="H439" s="50">
        <f t="shared" si="14"/>
        <v>0.7</v>
      </c>
      <c r="I439" s="36">
        <v>17500000</v>
      </c>
      <c r="J439" s="36">
        <v>0</v>
      </c>
      <c r="K439" s="36">
        <v>0</v>
      </c>
      <c r="L439" s="36">
        <v>0</v>
      </c>
      <c r="M439" s="36">
        <v>0</v>
      </c>
      <c r="N439" s="36">
        <v>0</v>
      </c>
      <c r="O439" s="36">
        <v>0</v>
      </c>
      <c r="P439" s="36">
        <v>0</v>
      </c>
      <c r="Q439" s="36">
        <v>17500000</v>
      </c>
      <c r="R439" s="36">
        <v>0</v>
      </c>
      <c r="S439" s="36">
        <v>0</v>
      </c>
      <c r="T439" s="36"/>
      <c r="U439" s="36"/>
      <c r="V439" s="36"/>
      <c r="W439" s="36">
        <f t="shared" si="15"/>
        <v>17500000</v>
      </c>
      <c r="X439" s="36" t="s">
        <v>43</v>
      </c>
      <c r="Y439" s="49"/>
    </row>
    <row r="440" spans="2:25" x14ac:dyDescent="0.2">
      <c r="B440" s="32" t="s">
        <v>215</v>
      </c>
      <c r="C440" s="33">
        <v>6</v>
      </c>
      <c r="D440" s="34" t="s">
        <v>926</v>
      </c>
      <c r="E440" s="55" t="s">
        <v>927</v>
      </c>
      <c r="F440" s="35" t="s">
        <v>928</v>
      </c>
      <c r="G440" s="36">
        <v>105677950</v>
      </c>
      <c r="H440" s="50">
        <f t="shared" si="14"/>
        <v>0.7</v>
      </c>
      <c r="I440" s="36">
        <v>73974565</v>
      </c>
      <c r="J440" s="36">
        <v>0</v>
      </c>
      <c r="K440" s="36">
        <v>0</v>
      </c>
      <c r="L440" s="36">
        <v>0</v>
      </c>
      <c r="M440" s="36">
        <v>0</v>
      </c>
      <c r="N440" s="36">
        <v>0</v>
      </c>
      <c r="O440" s="36">
        <v>0</v>
      </c>
      <c r="P440" s="36">
        <v>0</v>
      </c>
      <c r="Q440" s="36">
        <v>0</v>
      </c>
      <c r="R440" s="36">
        <v>73974565</v>
      </c>
      <c r="S440" s="36">
        <v>0</v>
      </c>
      <c r="T440" s="36"/>
      <c r="U440" s="36"/>
      <c r="V440" s="36"/>
      <c r="W440" s="36">
        <f t="shared" si="15"/>
        <v>73974565</v>
      </c>
      <c r="X440" s="36" t="s">
        <v>43</v>
      </c>
      <c r="Y440" s="49"/>
    </row>
    <row r="441" spans="2:25" x14ac:dyDescent="0.2">
      <c r="B441" s="32" t="s">
        <v>215</v>
      </c>
      <c r="C441" s="33">
        <v>6</v>
      </c>
      <c r="D441" s="34" t="s">
        <v>929</v>
      </c>
      <c r="E441" s="55" t="s">
        <v>930</v>
      </c>
      <c r="F441" s="35" t="s">
        <v>931</v>
      </c>
      <c r="G441" s="36">
        <v>48958272</v>
      </c>
      <c r="H441" s="50">
        <f t="shared" si="14"/>
        <v>0.69999999182977701</v>
      </c>
      <c r="I441" s="36">
        <v>34270790</v>
      </c>
      <c r="J441" s="36">
        <v>0</v>
      </c>
      <c r="K441" s="36">
        <v>0</v>
      </c>
      <c r="L441" s="36">
        <v>0</v>
      </c>
      <c r="M441" s="36">
        <v>0</v>
      </c>
      <c r="N441" s="36">
        <v>0</v>
      </c>
      <c r="O441" s="36">
        <v>0</v>
      </c>
      <c r="P441" s="36">
        <v>0</v>
      </c>
      <c r="Q441" s="36">
        <v>0</v>
      </c>
      <c r="R441" s="36">
        <v>34270790</v>
      </c>
      <c r="S441" s="36">
        <v>0</v>
      </c>
      <c r="T441" s="36"/>
      <c r="U441" s="36"/>
      <c r="V441" s="36"/>
      <c r="W441" s="36">
        <f t="shared" si="15"/>
        <v>34270790</v>
      </c>
      <c r="X441" s="36" t="s">
        <v>43</v>
      </c>
      <c r="Y441" s="49"/>
    </row>
    <row r="442" spans="2:25" x14ac:dyDescent="0.2">
      <c r="B442" s="32" t="s">
        <v>215</v>
      </c>
      <c r="C442" s="33">
        <v>6</v>
      </c>
      <c r="D442" s="34" t="s">
        <v>932</v>
      </c>
      <c r="E442" s="55" t="s">
        <v>933</v>
      </c>
      <c r="F442" s="35" t="s">
        <v>934</v>
      </c>
      <c r="G442" s="36">
        <v>31079500</v>
      </c>
      <c r="H442" s="50">
        <f t="shared" si="14"/>
        <v>0.7</v>
      </c>
      <c r="I442" s="36">
        <v>21755650</v>
      </c>
      <c r="J442" s="36">
        <v>0</v>
      </c>
      <c r="K442" s="36">
        <v>0</v>
      </c>
      <c r="L442" s="36">
        <v>0</v>
      </c>
      <c r="M442" s="36">
        <v>0</v>
      </c>
      <c r="N442" s="36">
        <v>0</v>
      </c>
      <c r="O442" s="36">
        <v>0</v>
      </c>
      <c r="P442" s="36">
        <v>0</v>
      </c>
      <c r="Q442" s="36">
        <v>0</v>
      </c>
      <c r="R442" s="36">
        <v>21755650</v>
      </c>
      <c r="S442" s="36">
        <v>0</v>
      </c>
      <c r="T442" s="36"/>
      <c r="U442" s="36"/>
      <c r="V442" s="36"/>
      <c r="W442" s="36">
        <f t="shared" si="15"/>
        <v>21755650</v>
      </c>
      <c r="X442" s="36" t="s">
        <v>43</v>
      </c>
      <c r="Y442" s="49"/>
    </row>
    <row r="443" spans="2:25" x14ac:dyDescent="0.2">
      <c r="B443" s="32" t="s">
        <v>215</v>
      </c>
      <c r="C443" s="33">
        <v>6</v>
      </c>
      <c r="D443" s="34" t="s">
        <v>932</v>
      </c>
      <c r="E443" s="55" t="s">
        <v>935</v>
      </c>
      <c r="F443" s="35" t="s">
        <v>936</v>
      </c>
      <c r="G443" s="36">
        <v>9879750</v>
      </c>
      <c r="H443" s="50">
        <f t="shared" si="14"/>
        <v>0.7</v>
      </c>
      <c r="I443" s="36">
        <v>6915825</v>
      </c>
      <c r="J443" s="36">
        <v>0</v>
      </c>
      <c r="K443" s="36">
        <v>0</v>
      </c>
      <c r="L443" s="36">
        <v>0</v>
      </c>
      <c r="M443" s="36">
        <v>0</v>
      </c>
      <c r="N443" s="36">
        <v>0</v>
      </c>
      <c r="O443" s="36">
        <v>0</v>
      </c>
      <c r="P443" s="36">
        <v>0</v>
      </c>
      <c r="Q443" s="36">
        <v>0</v>
      </c>
      <c r="R443" s="36">
        <v>6915825</v>
      </c>
      <c r="S443" s="36">
        <v>0</v>
      </c>
      <c r="T443" s="36"/>
      <c r="U443" s="36"/>
      <c r="V443" s="36"/>
      <c r="W443" s="36">
        <f t="shared" si="15"/>
        <v>6915825</v>
      </c>
      <c r="X443" s="36" t="s">
        <v>43</v>
      </c>
      <c r="Y443" s="49"/>
    </row>
    <row r="444" spans="2:25" x14ac:dyDescent="0.2">
      <c r="B444" s="32" t="s">
        <v>215</v>
      </c>
      <c r="C444" s="33">
        <v>6</v>
      </c>
      <c r="D444" s="34" t="s">
        <v>937</v>
      </c>
      <c r="E444" s="55" t="s">
        <v>938</v>
      </c>
      <c r="F444" s="35" t="s">
        <v>939</v>
      </c>
      <c r="G444" s="36">
        <v>48870000</v>
      </c>
      <c r="H444" s="50">
        <f t="shared" si="14"/>
        <v>0.7</v>
      </c>
      <c r="I444" s="36">
        <v>34209000</v>
      </c>
      <c r="J444" s="36">
        <v>0</v>
      </c>
      <c r="K444" s="36">
        <v>0</v>
      </c>
      <c r="L444" s="36">
        <v>0</v>
      </c>
      <c r="M444" s="36">
        <v>0</v>
      </c>
      <c r="N444" s="36">
        <v>0</v>
      </c>
      <c r="O444" s="36">
        <v>0</v>
      </c>
      <c r="P444" s="36">
        <v>0</v>
      </c>
      <c r="Q444" s="36">
        <v>0</v>
      </c>
      <c r="R444" s="36">
        <v>34209000</v>
      </c>
      <c r="S444" s="36">
        <v>0</v>
      </c>
      <c r="T444" s="36"/>
      <c r="U444" s="36"/>
      <c r="V444" s="36"/>
      <c r="W444" s="36">
        <f t="shared" si="15"/>
        <v>34209000</v>
      </c>
      <c r="X444" s="36" t="s">
        <v>43</v>
      </c>
      <c r="Y444" s="49"/>
    </row>
    <row r="445" spans="2:25" x14ac:dyDescent="0.2">
      <c r="B445" s="32" t="s">
        <v>215</v>
      </c>
      <c r="C445" s="33">
        <v>6</v>
      </c>
      <c r="D445" s="34" t="s">
        <v>940</v>
      </c>
      <c r="E445" s="55" t="s">
        <v>941</v>
      </c>
      <c r="F445" s="35" t="s">
        <v>942</v>
      </c>
      <c r="G445" s="36">
        <v>21018750</v>
      </c>
      <c r="H445" s="50">
        <f t="shared" si="14"/>
        <v>0.7</v>
      </c>
      <c r="I445" s="36">
        <v>14713125</v>
      </c>
      <c r="J445" s="36">
        <v>0</v>
      </c>
      <c r="K445" s="36">
        <v>0</v>
      </c>
      <c r="L445" s="36">
        <v>0</v>
      </c>
      <c r="M445" s="36">
        <v>0</v>
      </c>
      <c r="N445" s="36">
        <v>0</v>
      </c>
      <c r="O445" s="36">
        <v>0</v>
      </c>
      <c r="P445" s="36">
        <v>0</v>
      </c>
      <c r="Q445" s="36">
        <v>0</v>
      </c>
      <c r="R445" s="36">
        <v>14713125</v>
      </c>
      <c r="S445" s="36">
        <v>0</v>
      </c>
      <c r="T445" s="36"/>
      <c r="U445" s="36"/>
      <c r="V445" s="36"/>
      <c r="W445" s="36">
        <f t="shared" si="15"/>
        <v>14713125</v>
      </c>
      <c r="X445" s="36" t="s">
        <v>43</v>
      </c>
      <c r="Y445" s="49"/>
    </row>
    <row r="446" spans="2:25" x14ac:dyDescent="0.2">
      <c r="B446" s="32" t="s">
        <v>215</v>
      </c>
      <c r="C446" s="33">
        <v>6</v>
      </c>
      <c r="D446" s="34" t="s">
        <v>943</v>
      </c>
      <c r="E446" s="55" t="s">
        <v>944</v>
      </c>
      <c r="F446" s="35" t="s">
        <v>945</v>
      </c>
      <c r="G446" s="36">
        <v>43200000</v>
      </c>
      <c r="H446" s="50">
        <f t="shared" si="14"/>
        <v>0.7</v>
      </c>
      <c r="I446" s="36">
        <v>30240000</v>
      </c>
      <c r="J446" s="36">
        <v>0</v>
      </c>
      <c r="K446" s="36">
        <v>0</v>
      </c>
      <c r="L446" s="36">
        <v>0</v>
      </c>
      <c r="M446" s="36">
        <v>0</v>
      </c>
      <c r="N446" s="36">
        <v>0</v>
      </c>
      <c r="O446" s="36">
        <v>0</v>
      </c>
      <c r="P446" s="36">
        <v>0</v>
      </c>
      <c r="Q446" s="36">
        <v>30240000</v>
      </c>
      <c r="R446" s="36">
        <v>0</v>
      </c>
      <c r="S446" s="36">
        <v>0</v>
      </c>
      <c r="T446" s="36"/>
      <c r="U446" s="36"/>
      <c r="V446" s="36"/>
      <c r="W446" s="36">
        <f t="shared" si="15"/>
        <v>30240000</v>
      </c>
      <c r="X446" s="36" t="s">
        <v>43</v>
      </c>
      <c r="Y446" s="49"/>
    </row>
    <row r="447" spans="2:25" x14ac:dyDescent="0.2">
      <c r="B447" s="32" t="s">
        <v>215</v>
      </c>
      <c r="C447" s="33">
        <v>6</v>
      </c>
      <c r="D447" s="34" t="s">
        <v>943</v>
      </c>
      <c r="E447" s="55" t="s">
        <v>946</v>
      </c>
      <c r="F447" s="35" t="s">
        <v>947</v>
      </c>
      <c r="G447" s="36">
        <v>39722500</v>
      </c>
      <c r="H447" s="50">
        <f t="shared" si="14"/>
        <v>0.7</v>
      </c>
      <c r="I447" s="36">
        <v>27805750</v>
      </c>
      <c r="J447" s="36">
        <v>0</v>
      </c>
      <c r="K447" s="36">
        <v>0</v>
      </c>
      <c r="L447" s="36">
        <v>0</v>
      </c>
      <c r="M447" s="36">
        <v>0</v>
      </c>
      <c r="N447" s="36">
        <v>0</v>
      </c>
      <c r="O447" s="36">
        <v>0</v>
      </c>
      <c r="P447" s="36">
        <v>0</v>
      </c>
      <c r="Q447" s="36">
        <v>27805750</v>
      </c>
      <c r="R447" s="36">
        <v>0</v>
      </c>
      <c r="S447" s="36">
        <v>0</v>
      </c>
      <c r="T447" s="36"/>
      <c r="U447" s="36"/>
      <c r="V447" s="36"/>
      <c r="W447" s="36">
        <f t="shared" si="15"/>
        <v>27805750</v>
      </c>
      <c r="X447" s="36" t="s">
        <v>43</v>
      </c>
      <c r="Y447" s="49"/>
    </row>
    <row r="448" spans="2:25" x14ac:dyDescent="0.2">
      <c r="B448" s="32" t="s">
        <v>215</v>
      </c>
      <c r="C448" s="33">
        <v>6</v>
      </c>
      <c r="D448" s="34" t="s">
        <v>948</v>
      </c>
      <c r="E448" s="55" t="s">
        <v>949</v>
      </c>
      <c r="F448" s="35" t="s">
        <v>950</v>
      </c>
      <c r="G448" s="36">
        <v>194306595</v>
      </c>
      <c r="H448" s="50">
        <f t="shared" si="14"/>
        <v>0.69999999742674712</v>
      </c>
      <c r="I448" s="36">
        <v>136014616</v>
      </c>
      <c r="J448" s="36">
        <v>0</v>
      </c>
      <c r="K448" s="36">
        <v>0</v>
      </c>
      <c r="L448" s="36">
        <v>0</v>
      </c>
      <c r="M448" s="36">
        <v>0</v>
      </c>
      <c r="N448" s="36">
        <v>0</v>
      </c>
      <c r="O448" s="36">
        <v>0</v>
      </c>
      <c r="P448" s="36">
        <v>0</v>
      </c>
      <c r="Q448" s="36">
        <v>136014616</v>
      </c>
      <c r="R448" s="36">
        <v>0</v>
      </c>
      <c r="S448" s="36">
        <v>0</v>
      </c>
      <c r="T448" s="36"/>
      <c r="U448" s="36"/>
      <c r="V448" s="36"/>
      <c r="W448" s="36">
        <f t="shared" si="15"/>
        <v>136014616</v>
      </c>
      <c r="X448" s="36" t="s">
        <v>43</v>
      </c>
      <c r="Y448" s="49"/>
    </row>
    <row r="449" spans="2:25" x14ac:dyDescent="0.2">
      <c r="B449" s="32" t="s">
        <v>215</v>
      </c>
      <c r="C449" s="33">
        <v>6</v>
      </c>
      <c r="D449" s="34" t="s">
        <v>948</v>
      </c>
      <c r="E449" s="55" t="s">
        <v>951</v>
      </c>
      <c r="F449" s="35" t="s">
        <v>952</v>
      </c>
      <c r="G449" s="36">
        <v>227642232</v>
      </c>
      <c r="H449" s="50">
        <f t="shared" si="14"/>
        <v>0.69999999824285675</v>
      </c>
      <c r="I449" s="36">
        <v>159349562</v>
      </c>
      <c r="J449" s="36">
        <v>0</v>
      </c>
      <c r="K449" s="36">
        <v>0</v>
      </c>
      <c r="L449" s="36">
        <v>0</v>
      </c>
      <c r="M449" s="36">
        <v>0</v>
      </c>
      <c r="N449" s="36">
        <v>0</v>
      </c>
      <c r="O449" s="36">
        <v>0</v>
      </c>
      <c r="P449" s="36">
        <v>0</v>
      </c>
      <c r="Q449" s="36">
        <v>159349562</v>
      </c>
      <c r="R449" s="36">
        <v>0</v>
      </c>
      <c r="S449" s="36">
        <v>0</v>
      </c>
      <c r="T449" s="36"/>
      <c r="U449" s="36"/>
      <c r="V449" s="36"/>
      <c r="W449" s="36">
        <f t="shared" si="15"/>
        <v>159349562</v>
      </c>
      <c r="X449" s="36" t="s">
        <v>43</v>
      </c>
      <c r="Y449" s="49"/>
    </row>
    <row r="450" spans="2:25" x14ac:dyDescent="0.2">
      <c r="B450" s="32" t="s">
        <v>215</v>
      </c>
      <c r="C450" s="33">
        <v>6</v>
      </c>
      <c r="D450" s="34" t="s">
        <v>953</v>
      </c>
      <c r="E450" s="55" t="s">
        <v>954</v>
      </c>
      <c r="F450" s="35" t="s">
        <v>955</v>
      </c>
      <c r="G450" s="36">
        <v>121483750</v>
      </c>
      <c r="H450" s="50">
        <f t="shared" si="14"/>
        <v>0.7</v>
      </c>
      <c r="I450" s="36">
        <v>85038625</v>
      </c>
      <c r="J450" s="36">
        <v>0</v>
      </c>
      <c r="K450" s="36">
        <v>0</v>
      </c>
      <c r="L450" s="36">
        <v>0</v>
      </c>
      <c r="M450" s="36">
        <v>0</v>
      </c>
      <c r="N450" s="36">
        <v>0</v>
      </c>
      <c r="O450" s="36">
        <v>0</v>
      </c>
      <c r="P450" s="36">
        <v>0</v>
      </c>
      <c r="Q450" s="36">
        <v>85038625</v>
      </c>
      <c r="R450" s="36">
        <v>0</v>
      </c>
      <c r="S450" s="36">
        <v>0</v>
      </c>
      <c r="T450" s="36"/>
      <c r="U450" s="36"/>
      <c r="V450" s="36"/>
      <c r="W450" s="36">
        <f t="shared" si="15"/>
        <v>85038625</v>
      </c>
      <c r="X450" s="36" t="s">
        <v>43</v>
      </c>
      <c r="Y450" s="49"/>
    </row>
    <row r="451" spans="2:25" x14ac:dyDescent="0.2">
      <c r="B451" s="32" t="s">
        <v>215</v>
      </c>
      <c r="C451" s="33">
        <v>6</v>
      </c>
      <c r="D451" s="34" t="s">
        <v>956</v>
      </c>
      <c r="E451" s="55" t="s">
        <v>957</v>
      </c>
      <c r="F451" s="35" t="s">
        <v>958</v>
      </c>
      <c r="G451" s="36">
        <v>234094896</v>
      </c>
      <c r="H451" s="50">
        <f t="shared" si="14"/>
        <v>0.69999999914564559</v>
      </c>
      <c r="I451" s="36">
        <v>163866427</v>
      </c>
      <c r="J451" s="36">
        <v>0</v>
      </c>
      <c r="K451" s="36">
        <v>0</v>
      </c>
      <c r="L451" s="36">
        <v>0</v>
      </c>
      <c r="M451" s="36">
        <v>0</v>
      </c>
      <c r="N451" s="36">
        <v>0</v>
      </c>
      <c r="O451" s="36">
        <v>0</v>
      </c>
      <c r="P451" s="36">
        <v>0</v>
      </c>
      <c r="Q451" s="36">
        <v>0</v>
      </c>
      <c r="R451" s="36">
        <v>0</v>
      </c>
      <c r="S451" s="36">
        <v>163866427</v>
      </c>
      <c r="T451" s="36"/>
      <c r="U451" s="36"/>
      <c r="V451" s="36"/>
      <c r="W451" s="36">
        <f t="shared" si="15"/>
        <v>163866427</v>
      </c>
      <c r="X451" s="36" t="s">
        <v>43</v>
      </c>
      <c r="Y451" s="49"/>
    </row>
    <row r="452" spans="2:25" x14ac:dyDescent="0.2">
      <c r="B452" s="32" t="s">
        <v>215</v>
      </c>
      <c r="C452" s="33">
        <v>6</v>
      </c>
      <c r="D452" s="34" t="s">
        <v>959</v>
      </c>
      <c r="E452" s="55" t="s">
        <v>960</v>
      </c>
      <c r="F452" s="35" t="s">
        <v>961</v>
      </c>
      <c r="G452" s="36">
        <v>28984897</v>
      </c>
      <c r="H452" s="50">
        <f t="shared" si="14"/>
        <v>0.70000000345007263</v>
      </c>
      <c r="I452" s="36">
        <v>20289428</v>
      </c>
      <c r="J452" s="36">
        <v>0</v>
      </c>
      <c r="K452" s="36">
        <v>0</v>
      </c>
      <c r="L452" s="36">
        <v>0</v>
      </c>
      <c r="M452" s="36">
        <v>0</v>
      </c>
      <c r="N452" s="36">
        <v>0</v>
      </c>
      <c r="O452" s="36">
        <v>0</v>
      </c>
      <c r="P452" s="36">
        <v>0</v>
      </c>
      <c r="Q452" s="36">
        <v>20289428</v>
      </c>
      <c r="R452" s="36">
        <v>0</v>
      </c>
      <c r="S452" s="36">
        <v>0</v>
      </c>
      <c r="T452" s="36"/>
      <c r="U452" s="36"/>
      <c r="V452" s="36"/>
      <c r="W452" s="36">
        <f t="shared" si="15"/>
        <v>20289428</v>
      </c>
      <c r="X452" s="36" t="s">
        <v>43</v>
      </c>
      <c r="Y452" s="49"/>
    </row>
    <row r="453" spans="2:25" x14ac:dyDescent="0.2">
      <c r="B453" s="32" t="s">
        <v>215</v>
      </c>
      <c r="C453" s="33">
        <v>6</v>
      </c>
      <c r="D453" s="34" t="s">
        <v>937</v>
      </c>
      <c r="E453" s="55" t="s">
        <v>962</v>
      </c>
      <c r="F453" s="35" t="s">
        <v>963</v>
      </c>
      <c r="G453" s="36">
        <v>30315000</v>
      </c>
      <c r="H453" s="50">
        <f t="shared" si="14"/>
        <v>1</v>
      </c>
      <c r="I453" s="36">
        <v>30315000</v>
      </c>
      <c r="J453" s="36">
        <v>0</v>
      </c>
      <c r="K453" s="36">
        <v>0</v>
      </c>
      <c r="L453" s="36">
        <v>0</v>
      </c>
      <c r="M453" s="36">
        <v>0</v>
      </c>
      <c r="N453" s="36">
        <v>0</v>
      </c>
      <c r="O453" s="36">
        <v>0</v>
      </c>
      <c r="P453" s="36">
        <v>0</v>
      </c>
      <c r="Q453" s="36">
        <v>30315000</v>
      </c>
      <c r="R453" s="36">
        <v>0</v>
      </c>
      <c r="S453" s="36">
        <v>0</v>
      </c>
      <c r="T453" s="36"/>
      <c r="U453" s="36"/>
      <c r="V453" s="36"/>
      <c r="W453" s="36">
        <f t="shared" si="15"/>
        <v>30315000</v>
      </c>
      <c r="X453" s="36" t="s">
        <v>43</v>
      </c>
      <c r="Y453" s="49"/>
    </row>
    <row r="454" spans="2:25" x14ac:dyDescent="0.2">
      <c r="B454" s="32" t="s">
        <v>215</v>
      </c>
      <c r="C454" s="33">
        <v>6</v>
      </c>
      <c r="D454" s="34" t="s">
        <v>959</v>
      </c>
      <c r="E454" s="55" t="s">
        <v>964</v>
      </c>
      <c r="F454" s="35" t="s">
        <v>965</v>
      </c>
      <c r="G454" s="36">
        <v>12300000</v>
      </c>
      <c r="H454" s="50">
        <f t="shared" si="14"/>
        <v>1</v>
      </c>
      <c r="I454" s="36">
        <v>12300000</v>
      </c>
      <c r="J454" s="36">
        <v>0</v>
      </c>
      <c r="K454" s="36">
        <v>0</v>
      </c>
      <c r="L454" s="36">
        <v>0</v>
      </c>
      <c r="M454" s="36">
        <v>0</v>
      </c>
      <c r="N454" s="36">
        <v>0</v>
      </c>
      <c r="O454" s="36">
        <v>0</v>
      </c>
      <c r="P454" s="36">
        <v>0</v>
      </c>
      <c r="Q454" s="36">
        <v>0</v>
      </c>
      <c r="R454" s="36">
        <v>12300000</v>
      </c>
      <c r="S454" s="36">
        <v>0</v>
      </c>
      <c r="T454" s="36"/>
      <c r="U454" s="36"/>
      <c r="V454" s="36"/>
      <c r="W454" s="36">
        <f t="shared" si="15"/>
        <v>12300000</v>
      </c>
      <c r="X454" s="36" t="s">
        <v>43</v>
      </c>
      <c r="Y454" s="49"/>
    </row>
    <row r="455" spans="2:25" x14ac:dyDescent="0.2">
      <c r="B455" s="32" t="s">
        <v>215</v>
      </c>
      <c r="C455" s="33">
        <v>7</v>
      </c>
      <c r="D455" s="34" t="s">
        <v>966</v>
      </c>
      <c r="E455" s="55" t="s">
        <v>967</v>
      </c>
      <c r="F455" s="35" t="s">
        <v>968</v>
      </c>
      <c r="G455" s="36">
        <v>220146713</v>
      </c>
      <c r="H455" s="50">
        <f t="shared" si="14"/>
        <v>0.30000000045424252</v>
      </c>
      <c r="I455" s="36">
        <v>66044014</v>
      </c>
      <c r="J455" s="36">
        <v>0</v>
      </c>
      <c r="K455" s="36">
        <v>0</v>
      </c>
      <c r="L455" s="36">
        <v>0</v>
      </c>
      <c r="M455" s="36">
        <v>0</v>
      </c>
      <c r="N455" s="36">
        <v>0</v>
      </c>
      <c r="O455" s="36">
        <v>0</v>
      </c>
      <c r="P455" s="36">
        <v>0</v>
      </c>
      <c r="Q455" s="36">
        <v>66044014</v>
      </c>
      <c r="R455" s="36">
        <v>0</v>
      </c>
      <c r="S455" s="36">
        <v>0</v>
      </c>
      <c r="T455" s="36"/>
      <c r="U455" s="36"/>
      <c r="V455" s="36"/>
      <c r="W455" s="36">
        <f t="shared" si="15"/>
        <v>66044014</v>
      </c>
      <c r="X455" s="36" t="s">
        <v>43</v>
      </c>
      <c r="Y455" s="49"/>
    </row>
    <row r="456" spans="2:25" x14ac:dyDescent="0.2">
      <c r="B456" s="32" t="s">
        <v>215</v>
      </c>
      <c r="C456" s="33">
        <v>8</v>
      </c>
      <c r="D456" s="34" t="s">
        <v>969</v>
      </c>
      <c r="E456" s="55" t="s">
        <v>970</v>
      </c>
      <c r="F456" s="35" t="s">
        <v>971</v>
      </c>
      <c r="G456" s="36">
        <v>12000000</v>
      </c>
      <c r="H456" s="50">
        <f t="shared" si="14"/>
        <v>0</v>
      </c>
      <c r="I456" s="36">
        <v>12000000</v>
      </c>
      <c r="J456" s="36">
        <v>0</v>
      </c>
      <c r="K456" s="36">
        <v>0</v>
      </c>
      <c r="L456" s="36">
        <v>0</v>
      </c>
      <c r="M456" s="36">
        <v>0</v>
      </c>
      <c r="N456" s="36">
        <v>0</v>
      </c>
      <c r="O456" s="36">
        <v>0</v>
      </c>
      <c r="P456" s="36">
        <v>0</v>
      </c>
      <c r="Q456" s="36">
        <v>0</v>
      </c>
      <c r="R456" s="36">
        <v>0</v>
      </c>
      <c r="S456" s="36">
        <v>0</v>
      </c>
      <c r="T456" s="36"/>
      <c r="U456" s="36"/>
      <c r="V456" s="36"/>
      <c r="W456" s="36">
        <f t="shared" si="15"/>
        <v>0</v>
      </c>
      <c r="X456" s="36" t="s">
        <v>43</v>
      </c>
      <c r="Y456" s="49"/>
    </row>
    <row r="457" spans="2:25" x14ac:dyDescent="0.2">
      <c r="B457" s="32" t="s">
        <v>215</v>
      </c>
      <c r="C457" s="33">
        <v>9</v>
      </c>
      <c r="D457" s="34" t="s">
        <v>439</v>
      </c>
      <c r="E457" s="55" t="s">
        <v>972</v>
      </c>
      <c r="F457" s="35" t="s">
        <v>973</v>
      </c>
      <c r="G457" s="36">
        <v>2095539794</v>
      </c>
      <c r="H457" s="50">
        <f t="shared" si="14"/>
        <v>1</v>
      </c>
      <c r="I457" s="36">
        <v>2095539794</v>
      </c>
      <c r="J457" s="36">
        <v>0</v>
      </c>
      <c r="K457" s="36">
        <v>0</v>
      </c>
      <c r="L457" s="36">
        <v>0</v>
      </c>
      <c r="M457" s="36">
        <v>0</v>
      </c>
      <c r="N457" s="36">
        <v>0</v>
      </c>
      <c r="O457" s="36">
        <v>0</v>
      </c>
      <c r="P457" s="36">
        <v>0</v>
      </c>
      <c r="Q457" s="36">
        <v>0</v>
      </c>
      <c r="R457" s="36">
        <v>2095539794</v>
      </c>
      <c r="S457" s="36">
        <v>0</v>
      </c>
      <c r="T457" s="36"/>
      <c r="U457" s="36"/>
      <c r="V457" s="36"/>
      <c r="W457" s="36">
        <f t="shared" si="15"/>
        <v>2095539794</v>
      </c>
      <c r="X457" s="36" t="s">
        <v>43</v>
      </c>
      <c r="Y457" s="49"/>
    </row>
    <row r="458" spans="2:25" x14ac:dyDescent="0.2">
      <c r="B458" s="32" t="s">
        <v>215</v>
      </c>
      <c r="C458" s="33">
        <v>2</v>
      </c>
      <c r="D458" s="34" t="s">
        <v>799</v>
      </c>
      <c r="E458" s="55" t="s">
        <v>974</v>
      </c>
      <c r="F458" s="35" t="s">
        <v>975</v>
      </c>
      <c r="G458" s="36">
        <v>135000000</v>
      </c>
      <c r="H458" s="50">
        <f t="shared" si="14"/>
        <v>1</v>
      </c>
      <c r="I458" s="36">
        <v>135000000</v>
      </c>
      <c r="J458" s="36">
        <v>0</v>
      </c>
      <c r="K458" s="36">
        <v>0</v>
      </c>
      <c r="L458" s="36">
        <v>0</v>
      </c>
      <c r="M458" s="36">
        <v>0</v>
      </c>
      <c r="N458" s="36">
        <v>0</v>
      </c>
      <c r="O458" s="36">
        <v>0</v>
      </c>
      <c r="P458" s="36">
        <v>0</v>
      </c>
      <c r="Q458" s="36">
        <v>0</v>
      </c>
      <c r="R458" s="36">
        <v>135000000</v>
      </c>
      <c r="S458" s="36">
        <v>0</v>
      </c>
      <c r="T458" s="36"/>
      <c r="U458" s="36"/>
      <c r="V458" s="36"/>
      <c r="W458" s="36">
        <f t="shared" si="15"/>
        <v>135000000</v>
      </c>
      <c r="X458" s="36" t="s">
        <v>43</v>
      </c>
      <c r="Y458" s="49"/>
    </row>
    <row r="459" spans="2:25" x14ac:dyDescent="0.2">
      <c r="B459" s="32" t="s">
        <v>215</v>
      </c>
      <c r="C459" s="33">
        <v>10</v>
      </c>
      <c r="D459" s="34" t="s">
        <v>976</v>
      </c>
      <c r="E459" s="55" t="s">
        <v>977</v>
      </c>
      <c r="F459" s="35" t="s">
        <v>978</v>
      </c>
      <c r="G459" s="36">
        <v>19000000</v>
      </c>
      <c r="H459" s="50">
        <f t="shared" si="14"/>
        <v>1</v>
      </c>
      <c r="I459" s="36">
        <v>19000000</v>
      </c>
      <c r="J459" s="36">
        <v>0</v>
      </c>
      <c r="K459" s="36">
        <v>0</v>
      </c>
      <c r="L459" s="36">
        <v>0</v>
      </c>
      <c r="M459" s="36">
        <v>0</v>
      </c>
      <c r="N459" s="36">
        <v>0</v>
      </c>
      <c r="O459" s="36">
        <v>0</v>
      </c>
      <c r="P459" s="36">
        <v>0</v>
      </c>
      <c r="Q459" s="36">
        <v>0</v>
      </c>
      <c r="R459" s="36">
        <v>19000000</v>
      </c>
      <c r="S459" s="36">
        <v>0</v>
      </c>
      <c r="T459" s="36"/>
      <c r="U459" s="36"/>
      <c r="V459" s="36"/>
      <c r="W459" s="36">
        <f t="shared" si="15"/>
        <v>19000000</v>
      </c>
      <c r="X459" s="36" t="s">
        <v>43</v>
      </c>
      <c r="Y459" s="49"/>
    </row>
    <row r="460" spans="2:25" x14ac:dyDescent="0.2">
      <c r="B460" s="32" t="s">
        <v>215</v>
      </c>
      <c r="C460" s="33">
        <v>10</v>
      </c>
      <c r="D460" s="34" t="s">
        <v>979</v>
      </c>
      <c r="E460" s="55" t="s">
        <v>980</v>
      </c>
      <c r="F460" s="35" t="s">
        <v>981</v>
      </c>
      <c r="G460" s="36">
        <v>19000000</v>
      </c>
      <c r="H460" s="50">
        <f t="shared" si="14"/>
        <v>1</v>
      </c>
      <c r="I460" s="36">
        <v>19000000</v>
      </c>
      <c r="J460" s="36">
        <v>0</v>
      </c>
      <c r="K460" s="36">
        <v>0</v>
      </c>
      <c r="L460" s="36">
        <v>0</v>
      </c>
      <c r="M460" s="36">
        <v>0</v>
      </c>
      <c r="N460" s="36">
        <v>0</v>
      </c>
      <c r="O460" s="36">
        <v>0</v>
      </c>
      <c r="P460" s="36">
        <v>0</v>
      </c>
      <c r="Q460" s="36">
        <v>0</v>
      </c>
      <c r="R460" s="36">
        <v>19000000</v>
      </c>
      <c r="S460" s="36">
        <v>0</v>
      </c>
      <c r="T460" s="36"/>
      <c r="U460" s="36"/>
      <c r="V460" s="36"/>
      <c r="W460" s="36">
        <f t="shared" si="15"/>
        <v>19000000</v>
      </c>
      <c r="X460" s="36" t="s">
        <v>43</v>
      </c>
      <c r="Y460" s="49"/>
    </row>
    <row r="461" spans="2:25" x14ac:dyDescent="0.2">
      <c r="B461" s="32" t="s">
        <v>215</v>
      </c>
      <c r="C461" s="33">
        <v>5</v>
      </c>
      <c r="D461" s="34" t="s">
        <v>442</v>
      </c>
      <c r="E461" s="55" t="s">
        <v>982</v>
      </c>
      <c r="F461" s="35" t="s">
        <v>983</v>
      </c>
      <c r="G461" s="36">
        <v>130000000</v>
      </c>
      <c r="H461" s="50">
        <f t="shared" si="14"/>
        <v>1</v>
      </c>
      <c r="I461" s="36">
        <v>130000000</v>
      </c>
      <c r="J461" s="36">
        <v>0</v>
      </c>
      <c r="K461" s="36">
        <v>0</v>
      </c>
      <c r="L461" s="36">
        <v>0</v>
      </c>
      <c r="M461" s="36">
        <v>0</v>
      </c>
      <c r="N461" s="36">
        <v>0</v>
      </c>
      <c r="O461" s="36">
        <v>0</v>
      </c>
      <c r="P461" s="36">
        <v>0</v>
      </c>
      <c r="Q461" s="36">
        <v>0</v>
      </c>
      <c r="R461" s="36">
        <v>130000000</v>
      </c>
      <c r="S461" s="36">
        <v>0</v>
      </c>
      <c r="T461" s="36"/>
      <c r="U461" s="36"/>
      <c r="V461" s="36"/>
      <c r="W461" s="36">
        <f t="shared" si="15"/>
        <v>130000000</v>
      </c>
      <c r="X461" s="36" t="s">
        <v>43</v>
      </c>
      <c r="Y461" s="49"/>
    </row>
    <row r="462" spans="2:25" x14ac:dyDescent="0.2">
      <c r="B462" s="32" t="s">
        <v>215</v>
      </c>
      <c r="C462" s="33">
        <v>5</v>
      </c>
      <c r="D462" s="34" t="s">
        <v>462</v>
      </c>
      <c r="E462" s="55" t="s">
        <v>984</v>
      </c>
      <c r="F462" s="35" t="s">
        <v>985</v>
      </c>
      <c r="G462" s="36">
        <v>30000000</v>
      </c>
      <c r="H462" s="50">
        <f t="shared" si="14"/>
        <v>0</v>
      </c>
      <c r="I462" s="36">
        <v>30000000</v>
      </c>
      <c r="J462" s="36">
        <v>0</v>
      </c>
      <c r="K462" s="36">
        <v>0</v>
      </c>
      <c r="L462" s="36">
        <v>0</v>
      </c>
      <c r="M462" s="36">
        <v>0</v>
      </c>
      <c r="N462" s="36">
        <v>0</v>
      </c>
      <c r="O462" s="36">
        <v>0</v>
      </c>
      <c r="P462" s="36">
        <v>0</v>
      </c>
      <c r="Q462" s="36">
        <v>0</v>
      </c>
      <c r="R462" s="36">
        <v>0</v>
      </c>
      <c r="S462" s="36">
        <v>0</v>
      </c>
      <c r="T462" s="36"/>
      <c r="U462" s="36"/>
      <c r="V462" s="36"/>
      <c r="W462" s="36">
        <f t="shared" si="15"/>
        <v>0</v>
      </c>
      <c r="X462" s="36" t="s">
        <v>43</v>
      </c>
      <c r="Y462" s="49"/>
    </row>
    <row r="463" spans="2:25" x14ac:dyDescent="0.2">
      <c r="B463" s="32" t="s">
        <v>215</v>
      </c>
      <c r="C463" s="33">
        <v>8</v>
      </c>
      <c r="D463" s="34" t="s">
        <v>435</v>
      </c>
      <c r="E463" s="55" t="s">
        <v>986</v>
      </c>
      <c r="F463" s="35" t="s">
        <v>987</v>
      </c>
      <c r="G463" s="36">
        <v>59437629</v>
      </c>
      <c r="H463" s="50">
        <f t="shared" si="14"/>
        <v>1</v>
      </c>
      <c r="I463" s="36">
        <v>59437629</v>
      </c>
      <c r="J463" s="36">
        <v>0</v>
      </c>
      <c r="K463" s="36">
        <v>0</v>
      </c>
      <c r="L463" s="36">
        <v>0</v>
      </c>
      <c r="M463" s="36">
        <v>0</v>
      </c>
      <c r="N463" s="36">
        <v>0</v>
      </c>
      <c r="O463" s="36">
        <v>0</v>
      </c>
      <c r="P463" s="36">
        <v>0</v>
      </c>
      <c r="Q463" s="36">
        <v>59437629</v>
      </c>
      <c r="R463" s="36">
        <v>0</v>
      </c>
      <c r="S463" s="36">
        <v>0</v>
      </c>
      <c r="T463" s="36"/>
      <c r="U463" s="36"/>
      <c r="V463" s="36"/>
      <c r="W463" s="36">
        <f t="shared" si="15"/>
        <v>59437629</v>
      </c>
      <c r="X463" s="36" t="s">
        <v>43</v>
      </c>
      <c r="Y463" s="49"/>
    </row>
    <row r="464" spans="2:25" x14ac:dyDescent="0.2">
      <c r="B464" s="32" t="s">
        <v>215</v>
      </c>
      <c r="C464" s="33">
        <v>8</v>
      </c>
      <c r="D464" s="34" t="s">
        <v>435</v>
      </c>
      <c r="E464" s="55" t="s">
        <v>988</v>
      </c>
      <c r="F464" s="35" t="s">
        <v>989</v>
      </c>
      <c r="G464" s="36">
        <v>59370692</v>
      </c>
      <c r="H464" s="50">
        <f t="shared" si="14"/>
        <v>1</v>
      </c>
      <c r="I464" s="36">
        <v>59370692</v>
      </c>
      <c r="J464" s="36">
        <v>0</v>
      </c>
      <c r="K464" s="36">
        <v>0</v>
      </c>
      <c r="L464" s="36">
        <v>0</v>
      </c>
      <c r="M464" s="36">
        <v>0</v>
      </c>
      <c r="N464" s="36">
        <v>0</v>
      </c>
      <c r="O464" s="36">
        <v>0</v>
      </c>
      <c r="P464" s="36">
        <v>0</v>
      </c>
      <c r="Q464" s="36">
        <v>59370692</v>
      </c>
      <c r="R464" s="36">
        <v>0</v>
      </c>
      <c r="S464" s="36">
        <v>0</v>
      </c>
      <c r="T464" s="36"/>
      <c r="U464" s="36"/>
      <c r="V464" s="36"/>
      <c r="W464" s="36">
        <f t="shared" si="15"/>
        <v>59370692</v>
      </c>
      <c r="X464" s="36" t="s">
        <v>43</v>
      </c>
      <c r="Y464" s="49"/>
    </row>
    <row r="465" spans="2:25" x14ac:dyDescent="0.2">
      <c r="B465" s="32" t="s">
        <v>215</v>
      </c>
      <c r="C465" s="33">
        <v>10</v>
      </c>
      <c r="D465" s="34" t="s">
        <v>152</v>
      </c>
      <c r="E465" s="55" t="s">
        <v>990</v>
      </c>
      <c r="F465" s="35" t="s">
        <v>991</v>
      </c>
      <c r="G465" s="36">
        <v>19000000</v>
      </c>
      <c r="H465" s="50">
        <f t="shared" si="14"/>
        <v>1</v>
      </c>
      <c r="I465" s="36">
        <v>19000000</v>
      </c>
      <c r="J465" s="36">
        <v>0</v>
      </c>
      <c r="K465" s="36">
        <v>0</v>
      </c>
      <c r="L465" s="36">
        <v>0</v>
      </c>
      <c r="M465" s="36">
        <v>0</v>
      </c>
      <c r="N465" s="36">
        <v>0</v>
      </c>
      <c r="O465" s="36">
        <v>0</v>
      </c>
      <c r="P465" s="36">
        <v>0</v>
      </c>
      <c r="Q465" s="36">
        <v>19000000</v>
      </c>
      <c r="R465" s="36">
        <v>0</v>
      </c>
      <c r="S465" s="36">
        <v>0</v>
      </c>
      <c r="T465" s="36"/>
      <c r="U465" s="36"/>
      <c r="V465" s="36"/>
      <c r="W465" s="36">
        <f t="shared" si="15"/>
        <v>19000000</v>
      </c>
      <c r="X465" s="36" t="s">
        <v>43</v>
      </c>
      <c r="Y465" s="49"/>
    </row>
    <row r="466" spans="2:25" x14ac:dyDescent="0.2">
      <c r="B466" s="32" t="s">
        <v>215</v>
      </c>
      <c r="C466" s="33">
        <v>6</v>
      </c>
      <c r="D466" s="34" t="s">
        <v>923</v>
      </c>
      <c r="E466" s="55" t="s">
        <v>992</v>
      </c>
      <c r="F466" s="35" t="s">
        <v>993</v>
      </c>
      <c r="G466" s="36">
        <v>67500000</v>
      </c>
      <c r="H466" s="50">
        <f t="shared" si="14"/>
        <v>1</v>
      </c>
      <c r="I466" s="36">
        <v>67500000</v>
      </c>
      <c r="J466" s="36">
        <v>0</v>
      </c>
      <c r="K466" s="36">
        <v>0</v>
      </c>
      <c r="L466" s="36">
        <v>0</v>
      </c>
      <c r="M466" s="36">
        <v>0</v>
      </c>
      <c r="N466" s="36">
        <v>0</v>
      </c>
      <c r="O466" s="36">
        <v>0</v>
      </c>
      <c r="P466" s="36">
        <v>0</v>
      </c>
      <c r="Q466" s="36">
        <v>0</v>
      </c>
      <c r="R466" s="36">
        <v>67500000</v>
      </c>
      <c r="S466" s="36">
        <v>0</v>
      </c>
      <c r="T466" s="36"/>
      <c r="U466" s="36"/>
      <c r="V466" s="36"/>
      <c r="W466" s="36">
        <f t="shared" si="15"/>
        <v>67500000</v>
      </c>
      <c r="X466" s="36" t="s">
        <v>43</v>
      </c>
      <c r="Y466" s="49"/>
    </row>
    <row r="467" spans="2:25" x14ac:dyDescent="0.2">
      <c r="B467" s="32" t="s">
        <v>215</v>
      </c>
      <c r="C467" s="33">
        <v>10</v>
      </c>
      <c r="D467" s="34" t="s">
        <v>994</v>
      </c>
      <c r="E467" s="55" t="s">
        <v>995</v>
      </c>
      <c r="F467" s="35" t="s">
        <v>996</v>
      </c>
      <c r="G467" s="36">
        <v>19000000</v>
      </c>
      <c r="H467" s="50">
        <f t="shared" si="14"/>
        <v>1</v>
      </c>
      <c r="I467" s="36">
        <v>19000000</v>
      </c>
      <c r="J467" s="36">
        <v>0</v>
      </c>
      <c r="K467" s="36">
        <v>0</v>
      </c>
      <c r="L467" s="36">
        <v>0</v>
      </c>
      <c r="M467" s="36">
        <v>0</v>
      </c>
      <c r="N467" s="36">
        <v>0</v>
      </c>
      <c r="O467" s="36">
        <v>0</v>
      </c>
      <c r="P467" s="36">
        <v>0</v>
      </c>
      <c r="Q467" s="36">
        <v>0</v>
      </c>
      <c r="R467" s="36">
        <v>19000000</v>
      </c>
      <c r="S467" s="36">
        <v>0</v>
      </c>
      <c r="T467" s="36"/>
      <c r="U467" s="36"/>
      <c r="V467" s="36"/>
      <c r="W467" s="36">
        <f t="shared" si="15"/>
        <v>19000000</v>
      </c>
      <c r="X467" s="36" t="s">
        <v>43</v>
      </c>
      <c r="Y467" s="49"/>
    </row>
    <row r="468" spans="2:25" x14ac:dyDescent="0.2">
      <c r="B468" s="32" t="s">
        <v>215</v>
      </c>
      <c r="C468" s="33">
        <v>5</v>
      </c>
      <c r="D468" s="34" t="s">
        <v>464</v>
      </c>
      <c r="E468" s="55" t="s">
        <v>997</v>
      </c>
      <c r="F468" s="35" t="s">
        <v>998</v>
      </c>
      <c r="G468" s="36">
        <v>45569266</v>
      </c>
      <c r="H468" s="50">
        <f t="shared" si="14"/>
        <v>1</v>
      </c>
      <c r="I468" s="36">
        <v>45569266</v>
      </c>
      <c r="J468" s="36">
        <v>0</v>
      </c>
      <c r="K468" s="36">
        <v>0</v>
      </c>
      <c r="L468" s="36">
        <v>0</v>
      </c>
      <c r="M468" s="36">
        <v>0</v>
      </c>
      <c r="N468" s="36">
        <v>0</v>
      </c>
      <c r="O468" s="36">
        <v>0</v>
      </c>
      <c r="P468" s="36">
        <v>0</v>
      </c>
      <c r="Q468" s="36">
        <v>0</v>
      </c>
      <c r="R468" s="36">
        <v>45569266</v>
      </c>
      <c r="S468" s="36">
        <v>0</v>
      </c>
      <c r="T468" s="36"/>
      <c r="U468" s="36"/>
      <c r="V468" s="36"/>
      <c r="W468" s="36">
        <f t="shared" si="15"/>
        <v>45569266</v>
      </c>
      <c r="X468" s="36" t="s">
        <v>43</v>
      </c>
      <c r="Y468" s="49"/>
    </row>
    <row r="469" spans="2:25" x14ac:dyDescent="0.2">
      <c r="B469" s="32" t="s">
        <v>215</v>
      </c>
      <c r="C469" s="33">
        <v>10</v>
      </c>
      <c r="D469" s="34" t="s">
        <v>999</v>
      </c>
      <c r="E469" s="55" t="s">
        <v>1000</v>
      </c>
      <c r="F469" s="35" t="s">
        <v>1001</v>
      </c>
      <c r="G469" s="36">
        <v>19000000</v>
      </c>
      <c r="H469" s="50">
        <f t="shared" si="14"/>
        <v>1</v>
      </c>
      <c r="I469" s="36">
        <v>19000000</v>
      </c>
      <c r="J469" s="36">
        <v>0</v>
      </c>
      <c r="K469" s="36">
        <v>0</v>
      </c>
      <c r="L469" s="36">
        <v>0</v>
      </c>
      <c r="M469" s="36">
        <v>0</v>
      </c>
      <c r="N469" s="36">
        <v>0</v>
      </c>
      <c r="O469" s="36">
        <v>0</v>
      </c>
      <c r="P469" s="36">
        <v>0</v>
      </c>
      <c r="Q469" s="36">
        <v>19000000</v>
      </c>
      <c r="R469" s="36">
        <v>0</v>
      </c>
      <c r="S469" s="36">
        <v>0</v>
      </c>
      <c r="T469" s="36"/>
      <c r="U469" s="36"/>
      <c r="V469" s="36"/>
      <c r="W469" s="36">
        <f t="shared" si="15"/>
        <v>19000000</v>
      </c>
      <c r="X469" s="36" t="s">
        <v>43</v>
      </c>
      <c r="Y469" s="49"/>
    </row>
    <row r="470" spans="2:25" x14ac:dyDescent="0.2">
      <c r="B470" s="32" t="s">
        <v>215</v>
      </c>
      <c r="C470" s="33">
        <v>10</v>
      </c>
      <c r="D470" s="34" t="s">
        <v>1002</v>
      </c>
      <c r="E470" s="55" t="s">
        <v>1003</v>
      </c>
      <c r="F470" s="35" t="s">
        <v>1004</v>
      </c>
      <c r="G470" s="36">
        <v>19000000</v>
      </c>
      <c r="H470" s="50">
        <f t="shared" si="14"/>
        <v>1</v>
      </c>
      <c r="I470" s="36">
        <v>19000000</v>
      </c>
      <c r="J470" s="36">
        <v>0</v>
      </c>
      <c r="K470" s="36">
        <v>0</v>
      </c>
      <c r="L470" s="36">
        <v>0</v>
      </c>
      <c r="M470" s="36">
        <v>0</v>
      </c>
      <c r="N470" s="36">
        <v>0</v>
      </c>
      <c r="O470" s="36">
        <v>0</v>
      </c>
      <c r="P470" s="36">
        <v>0</v>
      </c>
      <c r="Q470" s="36">
        <v>0</v>
      </c>
      <c r="R470" s="36">
        <v>19000000</v>
      </c>
      <c r="S470" s="36">
        <v>0</v>
      </c>
      <c r="T470" s="36"/>
      <c r="U470" s="36"/>
      <c r="V470" s="36"/>
      <c r="W470" s="36">
        <f t="shared" si="15"/>
        <v>19000000</v>
      </c>
      <c r="X470" s="36" t="s">
        <v>43</v>
      </c>
      <c r="Y470" s="49"/>
    </row>
    <row r="471" spans="2:25" x14ac:dyDescent="0.2">
      <c r="B471" s="32" t="s">
        <v>215</v>
      </c>
      <c r="C471" s="33">
        <v>5</v>
      </c>
      <c r="D471" s="34" t="s">
        <v>1005</v>
      </c>
      <c r="E471" s="55" t="s">
        <v>1006</v>
      </c>
      <c r="F471" s="35" t="s">
        <v>1007</v>
      </c>
      <c r="G471" s="36">
        <v>79593193</v>
      </c>
      <c r="H471" s="50">
        <f t="shared" si="14"/>
        <v>1</v>
      </c>
      <c r="I471" s="36">
        <v>79593193</v>
      </c>
      <c r="J471" s="36">
        <v>0</v>
      </c>
      <c r="K471" s="36">
        <v>0</v>
      </c>
      <c r="L471" s="36">
        <v>0</v>
      </c>
      <c r="M471" s="36">
        <v>0</v>
      </c>
      <c r="N471" s="36">
        <v>0</v>
      </c>
      <c r="O471" s="36">
        <v>0</v>
      </c>
      <c r="P471" s="36">
        <v>0</v>
      </c>
      <c r="Q471" s="36">
        <v>0</v>
      </c>
      <c r="R471" s="36">
        <v>79593193</v>
      </c>
      <c r="S471" s="36">
        <v>0</v>
      </c>
      <c r="T471" s="36"/>
      <c r="U471" s="36"/>
      <c r="V471" s="36"/>
      <c r="W471" s="36">
        <f t="shared" si="15"/>
        <v>79593193</v>
      </c>
      <c r="X471" s="36" t="s">
        <v>43</v>
      </c>
      <c r="Y471" s="49"/>
    </row>
    <row r="472" spans="2:25" x14ac:dyDescent="0.2">
      <c r="B472" s="32" t="s">
        <v>215</v>
      </c>
      <c r="C472" s="33">
        <v>10</v>
      </c>
      <c r="D472" s="34" t="s">
        <v>1008</v>
      </c>
      <c r="E472" s="55" t="s">
        <v>1009</v>
      </c>
      <c r="F472" s="35" t="s">
        <v>1010</v>
      </c>
      <c r="G472" s="36">
        <v>19000000</v>
      </c>
      <c r="H472" s="50">
        <f t="shared" si="14"/>
        <v>1</v>
      </c>
      <c r="I472" s="36">
        <v>19000000</v>
      </c>
      <c r="J472" s="36">
        <v>0</v>
      </c>
      <c r="K472" s="36">
        <v>0</v>
      </c>
      <c r="L472" s="36">
        <v>0</v>
      </c>
      <c r="M472" s="36">
        <v>0</v>
      </c>
      <c r="N472" s="36">
        <v>0</v>
      </c>
      <c r="O472" s="36">
        <v>0</v>
      </c>
      <c r="P472" s="36">
        <v>0</v>
      </c>
      <c r="Q472" s="36">
        <v>19000000</v>
      </c>
      <c r="R472" s="36">
        <v>0</v>
      </c>
      <c r="S472" s="36">
        <v>0</v>
      </c>
      <c r="T472" s="36"/>
      <c r="U472" s="36"/>
      <c r="V472" s="36"/>
      <c r="W472" s="36">
        <f t="shared" si="15"/>
        <v>19000000</v>
      </c>
      <c r="X472" s="36" t="s">
        <v>43</v>
      </c>
      <c r="Y472" s="49"/>
    </row>
    <row r="473" spans="2:25" x14ac:dyDescent="0.2">
      <c r="B473" s="32" t="s">
        <v>215</v>
      </c>
      <c r="C473" s="33">
        <v>10</v>
      </c>
      <c r="D473" s="34" t="s">
        <v>123</v>
      </c>
      <c r="E473" s="55" t="s">
        <v>1011</v>
      </c>
      <c r="F473" s="35" t="s">
        <v>1012</v>
      </c>
      <c r="G473" s="36">
        <v>19000000</v>
      </c>
      <c r="H473" s="50">
        <f t="shared" si="14"/>
        <v>0</v>
      </c>
      <c r="I473" s="36">
        <v>19000000</v>
      </c>
      <c r="J473" s="36">
        <v>0</v>
      </c>
      <c r="K473" s="36">
        <v>0</v>
      </c>
      <c r="L473" s="36">
        <v>0</v>
      </c>
      <c r="M473" s="36">
        <v>0</v>
      </c>
      <c r="N473" s="36">
        <v>0</v>
      </c>
      <c r="O473" s="36">
        <v>0</v>
      </c>
      <c r="P473" s="36">
        <v>0</v>
      </c>
      <c r="Q473" s="36">
        <v>0</v>
      </c>
      <c r="R473" s="36">
        <v>0</v>
      </c>
      <c r="S473" s="36">
        <v>0</v>
      </c>
      <c r="T473" s="36"/>
      <c r="U473" s="36"/>
      <c r="V473" s="36"/>
      <c r="W473" s="36">
        <f t="shared" si="15"/>
        <v>0</v>
      </c>
      <c r="X473" s="36" t="s">
        <v>43</v>
      </c>
      <c r="Y473" s="49"/>
    </row>
    <row r="474" spans="2:25" x14ac:dyDescent="0.2">
      <c r="B474" s="32" t="s">
        <v>215</v>
      </c>
      <c r="C474" s="33">
        <v>10</v>
      </c>
      <c r="D474" s="34" t="s">
        <v>1013</v>
      </c>
      <c r="E474" s="55" t="s">
        <v>1014</v>
      </c>
      <c r="F474" s="35" t="s">
        <v>1015</v>
      </c>
      <c r="G474" s="36">
        <v>25881494</v>
      </c>
      <c r="H474" s="50">
        <f t="shared" si="14"/>
        <v>1</v>
      </c>
      <c r="I474" s="36">
        <v>25881494</v>
      </c>
      <c r="J474" s="36">
        <v>0</v>
      </c>
      <c r="K474" s="36">
        <v>0</v>
      </c>
      <c r="L474" s="36">
        <v>0</v>
      </c>
      <c r="M474" s="36">
        <v>0</v>
      </c>
      <c r="N474" s="36">
        <v>0</v>
      </c>
      <c r="O474" s="36">
        <v>0</v>
      </c>
      <c r="P474" s="36">
        <v>0</v>
      </c>
      <c r="Q474" s="36">
        <v>25881494</v>
      </c>
      <c r="R474" s="36">
        <v>0</v>
      </c>
      <c r="S474" s="36">
        <v>0</v>
      </c>
      <c r="T474" s="36"/>
      <c r="U474" s="36"/>
      <c r="V474" s="36"/>
      <c r="W474" s="36">
        <f t="shared" si="15"/>
        <v>25881494</v>
      </c>
      <c r="X474" s="36" t="s">
        <v>43</v>
      </c>
      <c r="Y474" s="49"/>
    </row>
    <row r="475" spans="2:25" x14ac:dyDescent="0.2">
      <c r="B475" s="32" t="s">
        <v>215</v>
      </c>
      <c r="C475" s="33">
        <v>5</v>
      </c>
      <c r="D475" s="34" t="s">
        <v>1016</v>
      </c>
      <c r="E475" s="55" t="s">
        <v>1017</v>
      </c>
      <c r="F475" s="35" t="s">
        <v>1018</v>
      </c>
      <c r="G475" s="36">
        <v>37613696</v>
      </c>
      <c r="H475" s="50">
        <f t="shared" si="14"/>
        <v>0</v>
      </c>
      <c r="I475" s="36">
        <v>37613696</v>
      </c>
      <c r="J475" s="36">
        <v>0</v>
      </c>
      <c r="K475" s="36">
        <v>0</v>
      </c>
      <c r="L475" s="36">
        <v>0</v>
      </c>
      <c r="M475" s="36">
        <v>0</v>
      </c>
      <c r="N475" s="36">
        <v>0</v>
      </c>
      <c r="O475" s="36">
        <v>0</v>
      </c>
      <c r="P475" s="36">
        <v>0</v>
      </c>
      <c r="Q475" s="36">
        <v>0</v>
      </c>
      <c r="R475" s="36">
        <v>0</v>
      </c>
      <c r="S475" s="36">
        <v>0</v>
      </c>
      <c r="T475" s="36"/>
      <c r="U475" s="36"/>
      <c r="V475" s="36"/>
      <c r="W475" s="36">
        <f t="shared" si="15"/>
        <v>0</v>
      </c>
      <c r="X475" s="36" t="s">
        <v>43</v>
      </c>
      <c r="Y475" s="49"/>
    </row>
    <row r="476" spans="2:25" x14ac:dyDescent="0.2">
      <c r="B476" s="32" t="s">
        <v>215</v>
      </c>
      <c r="C476" s="33">
        <v>10</v>
      </c>
      <c r="D476" s="34" t="s">
        <v>1019</v>
      </c>
      <c r="E476" s="55" t="s">
        <v>1020</v>
      </c>
      <c r="F476" s="35" t="s">
        <v>1021</v>
      </c>
      <c r="G476" s="36">
        <v>25885500</v>
      </c>
      <c r="H476" s="50">
        <f t="shared" ref="H476:H539" si="16">(J476+W476)/G476</f>
        <v>1</v>
      </c>
      <c r="I476" s="36">
        <v>25885500</v>
      </c>
      <c r="J476" s="36">
        <v>0</v>
      </c>
      <c r="K476" s="36">
        <v>0</v>
      </c>
      <c r="L476" s="36">
        <v>0</v>
      </c>
      <c r="M476" s="36">
        <v>0</v>
      </c>
      <c r="N476" s="36">
        <v>0</v>
      </c>
      <c r="O476" s="36">
        <v>0</v>
      </c>
      <c r="P476" s="36">
        <v>0</v>
      </c>
      <c r="Q476" s="36">
        <v>0</v>
      </c>
      <c r="R476" s="36">
        <v>25885500</v>
      </c>
      <c r="S476" s="36">
        <v>0</v>
      </c>
      <c r="T476" s="36"/>
      <c r="U476" s="36"/>
      <c r="V476" s="36"/>
      <c r="W476" s="36">
        <f t="shared" ref="W476:W539" si="17">SUM(K476:V476)</f>
        <v>25885500</v>
      </c>
      <c r="X476" s="36" t="s">
        <v>43</v>
      </c>
      <c r="Y476" s="49"/>
    </row>
    <row r="477" spans="2:25" x14ac:dyDescent="0.2">
      <c r="B477" s="32" t="s">
        <v>215</v>
      </c>
      <c r="C477" s="33">
        <v>8</v>
      </c>
      <c r="D477" s="34" t="s">
        <v>306</v>
      </c>
      <c r="E477" s="55" t="s">
        <v>1022</v>
      </c>
      <c r="F477" s="35" t="s">
        <v>1023</v>
      </c>
      <c r="G477" s="36">
        <v>79200000</v>
      </c>
      <c r="H477" s="50">
        <f t="shared" si="16"/>
        <v>0.41666666666666669</v>
      </c>
      <c r="I477" s="36">
        <v>33000000</v>
      </c>
      <c r="J477" s="36">
        <v>0</v>
      </c>
      <c r="K477" s="36">
        <v>0</v>
      </c>
      <c r="L477" s="36">
        <v>0</v>
      </c>
      <c r="M477" s="36">
        <v>0</v>
      </c>
      <c r="N477" s="36">
        <v>0</v>
      </c>
      <c r="O477" s="36">
        <v>0</v>
      </c>
      <c r="P477" s="36">
        <v>0</v>
      </c>
      <c r="Q477" s="36">
        <v>0</v>
      </c>
      <c r="R477" s="36">
        <v>0</v>
      </c>
      <c r="S477" s="36">
        <v>33000000</v>
      </c>
      <c r="T477" s="36"/>
      <c r="U477" s="36"/>
      <c r="V477" s="36"/>
      <c r="W477" s="36">
        <f t="shared" si="17"/>
        <v>33000000</v>
      </c>
      <c r="X477" s="36" t="s">
        <v>43</v>
      </c>
      <c r="Y477" s="49"/>
    </row>
    <row r="478" spans="2:25" x14ac:dyDescent="0.2">
      <c r="B478" s="32" t="s">
        <v>215</v>
      </c>
      <c r="C478" s="33">
        <v>13</v>
      </c>
      <c r="D478" s="34" t="s">
        <v>1024</v>
      </c>
      <c r="E478" s="55" t="s">
        <v>1025</v>
      </c>
      <c r="F478" s="35" t="s">
        <v>1026</v>
      </c>
      <c r="G478" s="36">
        <v>54000000</v>
      </c>
      <c r="H478" s="50">
        <f t="shared" si="16"/>
        <v>0.5</v>
      </c>
      <c r="I478" s="36">
        <v>27000000</v>
      </c>
      <c r="J478" s="36">
        <v>0</v>
      </c>
      <c r="K478" s="36">
        <v>0</v>
      </c>
      <c r="L478" s="36">
        <v>0</v>
      </c>
      <c r="M478" s="36">
        <v>0</v>
      </c>
      <c r="N478" s="36">
        <v>0</v>
      </c>
      <c r="O478" s="36">
        <v>0</v>
      </c>
      <c r="P478" s="36">
        <v>0</v>
      </c>
      <c r="Q478" s="36">
        <v>0</v>
      </c>
      <c r="R478" s="36">
        <v>27000000</v>
      </c>
      <c r="S478" s="36">
        <v>0</v>
      </c>
      <c r="T478" s="36"/>
      <c r="U478" s="36"/>
      <c r="V478" s="36"/>
      <c r="W478" s="36">
        <f t="shared" si="17"/>
        <v>27000000</v>
      </c>
      <c r="X478" s="36" t="s">
        <v>43</v>
      </c>
      <c r="Y478" s="49"/>
    </row>
    <row r="479" spans="2:25" x14ac:dyDescent="0.2">
      <c r="B479" s="32" t="s">
        <v>215</v>
      </c>
      <c r="C479" s="33">
        <v>13</v>
      </c>
      <c r="D479" s="34" t="s">
        <v>445</v>
      </c>
      <c r="E479" s="55" t="s">
        <v>1027</v>
      </c>
      <c r="F479" s="35" t="s">
        <v>1028</v>
      </c>
      <c r="G479" s="36">
        <v>36000000</v>
      </c>
      <c r="H479" s="50">
        <f t="shared" si="16"/>
        <v>0.5</v>
      </c>
      <c r="I479" s="36">
        <v>18000000</v>
      </c>
      <c r="J479" s="36">
        <v>0</v>
      </c>
      <c r="K479" s="36">
        <v>0</v>
      </c>
      <c r="L479" s="36">
        <v>0</v>
      </c>
      <c r="M479" s="36">
        <v>0</v>
      </c>
      <c r="N479" s="36">
        <v>0</v>
      </c>
      <c r="O479" s="36">
        <v>0</v>
      </c>
      <c r="P479" s="36">
        <v>0</v>
      </c>
      <c r="Q479" s="36">
        <v>0</v>
      </c>
      <c r="R479" s="36">
        <v>18000000</v>
      </c>
      <c r="S479" s="36">
        <v>0</v>
      </c>
      <c r="T479" s="36"/>
      <c r="U479" s="36"/>
      <c r="V479" s="36"/>
      <c r="W479" s="36">
        <f t="shared" si="17"/>
        <v>18000000</v>
      </c>
      <c r="X479" s="36" t="s">
        <v>43</v>
      </c>
      <c r="Y479" s="49"/>
    </row>
    <row r="480" spans="2:25" x14ac:dyDescent="0.2">
      <c r="B480" s="32" t="s">
        <v>215</v>
      </c>
      <c r="C480" s="33">
        <v>13</v>
      </c>
      <c r="D480" s="34" t="s">
        <v>471</v>
      </c>
      <c r="E480" s="55" t="s">
        <v>1029</v>
      </c>
      <c r="F480" s="35" t="s">
        <v>1030</v>
      </c>
      <c r="G480" s="36">
        <v>54000000</v>
      </c>
      <c r="H480" s="50">
        <f t="shared" si="16"/>
        <v>0.5</v>
      </c>
      <c r="I480" s="36">
        <v>27000000</v>
      </c>
      <c r="J480" s="36">
        <v>0</v>
      </c>
      <c r="K480" s="36">
        <v>0</v>
      </c>
      <c r="L480" s="36">
        <v>0</v>
      </c>
      <c r="M480" s="36">
        <v>0</v>
      </c>
      <c r="N480" s="36">
        <v>0</v>
      </c>
      <c r="O480" s="36">
        <v>0</v>
      </c>
      <c r="P480" s="36">
        <v>0</v>
      </c>
      <c r="Q480" s="36">
        <v>0</v>
      </c>
      <c r="R480" s="36">
        <v>27000000</v>
      </c>
      <c r="S480" s="36">
        <v>0</v>
      </c>
      <c r="T480" s="36"/>
      <c r="U480" s="36"/>
      <c r="V480" s="36"/>
      <c r="W480" s="36">
        <f t="shared" si="17"/>
        <v>27000000</v>
      </c>
      <c r="X480" s="36" t="s">
        <v>43</v>
      </c>
      <c r="Y480" s="49"/>
    </row>
    <row r="481" spans="2:25" x14ac:dyDescent="0.2">
      <c r="B481" s="32" t="s">
        <v>215</v>
      </c>
      <c r="C481" s="33">
        <v>13</v>
      </c>
      <c r="D481" s="34" t="s">
        <v>1031</v>
      </c>
      <c r="E481" s="55" t="s">
        <v>1032</v>
      </c>
      <c r="F481" s="35" t="s">
        <v>1033</v>
      </c>
      <c r="G481" s="36">
        <v>54000000</v>
      </c>
      <c r="H481" s="50">
        <f t="shared" si="16"/>
        <v>0.5</v>
      </c>
      <c r="I481" s="36">
        <v>27000000</v>
      </c>
      <c r="J481" s="36">
        <v>0</v>
      </c>
      <c r="K481" s="36">
        <v>0</v>
      </c>
      <c r="L481" s="36">
        <v>0</v>
      </c>
      <c r="M481" s="36">
        <v>0</v>
      </c>
      <c r="N481" s="36">
        <v>0</v>
      </c>
      <c r="O481" s="36">
        <v>0</v>
      </c>
      <c r="P481" s="36">
        <v>0</v>
      </c>
      <c r="Q481" s="36">
        <v>0</v>
      </c>
      <c r="R481" s="36">
        <v>27000000</v>
      </c>
      <c r="S481" s="36">
        <v>0</v>
      </c>
      <c r="T481" s="36"/>
      <c r="U481" s="36"/>
      <c r="V481" s="36"/>
      <c r="W481" s="36">
        <f t="shared" si="17"/>
        <v>27000000</v>
      </c>
      <c r="X481" s="36" t="s">
        <v>43</v>
      </c>
      <c r="Y481" s="49"/>
    </row>
    <row r="482" spans="2:25" x14ac:dyDescent="0.2">
      <c r="B482" s="32" t="s">
        <v>215</v>
      </c>
      <c r="C482" s="33">
        <v>13</v>
      </c>
      <c r="D482" s="34" t="s">
        <v>1034</v>
      </c>
      <c r="E482" s="55" t="s">
        <v>1035</v>
      </c>
      <c r="F482" s="35" t="s">
        <v>1036</v>
      </c>
      <c r="G482" s="36">
        <v>54000000</v>
      </c>
      <c r="H482" s="50">
        <f t="shared" si="16"/>
        <v>0</v>
      </c>
      <c r="I482" s="36">
        <v>27000000</v>
      </c>
      <c r="J482" s="36">
        <v>0</v>
      </c>
      <c r="K482" s="36">
        <v>0</v>
      </c>
      <c r="L482" s="36">
        <v>0</v>
      </c>
      <c r="M482" s="36">
        <v>0</v>
      </c>
      <c r="N482" s="36">
        <v>0</v>
      </c>
      <c r="O482" s="36">
        <v>0</v>
      </c>
      <c r="P482" s="36">
        <v>0</v>
      </c>
      <c r="Q482" s="36">
        <v>0</v>
      </c>
      <c r="R482" s="36">
        <v>0</v>
      </c>
      <c r="S482" s="36">
        <v>0</v>
      </c>
      <c r="T482" s="36"/>
      <c r="U482" s="36"/>
      <c r="V482" s="36"/>
      <c r="W482" s="36">
        <f t="shared" si="17"/>
        <v>0</v>
      </c>
      <c r="X482" s="36" t="s">
        <v>43</v>
      </c>
      <c r="Y482" s="49"/>
    </row>
    <row r="483" spans="2:25" x14ac:dyDescent="0.2">
      <c r="B483" s="32" t="s">
        <v>215</v>
      </c>
      <c r="C483" s="33">
        <v>13</v>
      </c>
      <c r="D483" s="34" t="s">
        <v>1037</v>
      </c>
      <c r="E483" s="55" t="s">
        <v>1038</v>
      </c>
      <c r="F483" s="35" t="s">
        <v>1039</v>
      </c>
      <c r="G483" s="36">
        <v>54000000</v>
      </c>
      <c r="H483" s="50">
        <f t="shared" si="16"/>
        <v>0.5</v>
      </c>
      <c r="I483" s="36">
        <v>27000000</v>
      </c>
      <c r="J483" s="36">
        <v>0</v>
      </c>
      <c r="K483" s="36">
        <v>0</v>
      </c>
      <c r="L483" s="36">
        <v>0</v>
      </c>
      <c r="M483" s="36">
        <v>0</v>
      </c>
      <c r="N483" s="36">
        <v>0</v>
      </c>
      <c r="O483" s="36">
        <v>0</v>
      </c>
      <c r="P483" s="36">
        <v>0</v>
      </c>
      <c r="Q483" s="36">
        <v>0</v>
      </c>
      <c r="R483" s="36">
        <v>27000000</v>
      </c>
      <c r="S483" s="36">
        <v>0</v>
      </c>
      <c r="T483" s="36"/>
      <c r="U483" s="36"/>
      <c r="V483" s="36"/>
      <c r="W483" s="36">
        <f t="shared" si="17"/>
        <v>27000000</v>
      </c>
      <c r="X483" s="36" t="s">
        <v>43</v>
      </c>
      <c r="Y483" s="49"/>
    </row>
    <row r="484" spans="2:25" x14ac:dyDescent="0.2">
      <c r="B484" s="32" t="s">
        <v>215</v>
      </c>
      <c r="C484" s="33">
        <v>9</v>
      </c>
      <c r="D484" s="34" t="s">
        <v>439</v>
      </c>
      <c r="E484" s="55" t="s">
        <v>1040</v>
      </c>
      <c r="F484" s="35" t="s">
        <v>1041</v>
      </c>
      <c r="G484" s="36">
        <v>22400000</v>
      </c>
      <c r="H484" s="50">
        <f t="shared" si="16"/>
        <v>0.75</v>
      </c>
      <c r="I484" s="36">
        <v>16800000</v>
      </c>
      <c r="J484" s="36">
        <v>0</v>
      </c>
      <c r="K484" s="36">
        <v>0</v>
      </c>
      <c r="L484" s="36">
        <v>0</v>
      </c>
      <c r="M484" s="36">
        <v>0</v>
      </c>
      <c r="N484" s="36">
        <v>0</v>
      </c>
      <c r="O484" s="36">
        <v>0</v>
      </c>
      <c r="P484" s="36">
        <v>0</v>
      </c>
      <c r="Q484" s="36">
        <v>0</v>
      </c>
      <c r="R484" s="36">
        <v>16800000</v>
      </c>
      <c r="S484" s="36">
        <v>0</v>
      </c>
      <c r="T484" s="36"/>
      <c r="U484" s="36"/>
      <c r="V484" s="36"/>
      <c r="W484" s="36">
        <f t="shared" si="17"/>
        <v>16800000</v>
      </c>
      <c r="X484" s="36" t="s">
        <v>43</v>
      </c>
      <c r="Y484" s="49"/>
    </row>
    <row r="485" spans="2:25" x14ac:dyDescent="0.2">
      <c r="B485" s="32" t="s">
        <v>215</v>
      </c>
      <c r="C485" s="33">
        <v>12</v>
      </c>
      <c r="D485" s="34" t="s">
        <v>218</v>
      </c>
      <c r="E485" s="55" t="s">
        <v>1042</v>
      </c>
      <c r="F485" s="35" t="s">
        <v>1043</v>
      </c>
      <c r="G485" s="36">
        <v>41034846</v>
      </c>
      <c r="H485" s="50">
        <f t="shared" si="16"/>
        <v>0</v>
      </c>
      <c r="I485" s="36">
        <v>41034846</v>
      </c>
      <c r="J485" s="36">
        <v>0</v>
      </c>
      <c r="K485" s="36">
        <v>0</v>
      </c>
      <c r="L485" s="36">
        <v>0</v>
      </c>
      <c r="M485" s="36">
        <v>0</v>
      </c>
      <c r="N485" s="36">
        <v>0</v>
      </c>
      <c r="O485" s="36">
        <v>0</v>
      </c>
      <c r="P485" s="36">
        <v>0</v>
      </c>
      <c r="Q485" s="36">
        <v>0</v>
      </c>
      <c r="R485" s="36">
        <v>0</v>
      </c>
      <c r="S485" s="36">
        <v>0</v>
      </c>
      <c r="T485" s="36"/>
      <c r="U485" s="36"/>
      <c r="V485" s="36"/>
      <c r="W485" s="36">
        <f t="shared" si="17"/>
        <v>0</v>
      </c>
      <c r="X485" s="36" t="s">
        <v>43</v>
      </c>
      <c r="Y485" s="49"/>
    </row>
    <row r="486" spans="2:25" x14ac:dyDescent="0.2">
      <c r="B486" s="32" t="s">
        <v>215</v>
      </c>
      <c r="C486" s="33">
        <v>10</v>
      </c>
      <c r="D486" s="34" t="s">
        <v>430</v>
      </c>
      <c r="E486" s="55" t="s">
        <v>1044</v>
      </c>
      <c r="F486" s="35" t="s">
        <v>1045</v>
      </c>
      <c r="G486" s="36">
        <v>19000000</v>
      </c>
      <c r="H486" s="50">
        <f t="shared" si="16"/>
        <v>1</v>
      </c>
      <c r="I486" s="36">
        <v>19000000</v>
      </c>
      <c r="J486" s="36">
        <v>0</v>
      </c>
      <c r="K486" s="36">
        <v>0</v>
      </c>
      <c r="L486" s="36">
        <v>0</v>
      </c>
      <c r="M486" s="36">
        <v>0</v>
      </c>
      <c r="N486" s="36">
        <v>0</v>
      </c>
      <c r="O486" s="36">
        <v>0</v>
      </c>
      <c r="P486" s="36">
        <v>0</v>
      </c>
      <c r="Q486" s="36">
        <v>0</v>
      </c>
      <c r="R486" s="36">
        <v>19000000</v>
      </c>
      <c r="S486" s="36">
        <v>0</v>
      </c>
      <c r="T486" s="36"/>
      <c r="U486" s="36"/>
      <c r="V486" s="36"/>
      <c r="W486" s="36">
        <f t="shared" si="17"/>
        <v>19000000</v>
      </c>
      <c r="X486" s="36" t="s">
        <v>43</v>
      </c>
      <c r="Y486" s="49"/>
    </row>
    <row r="487" spans="2:25" x14ac:dyDescent="0.2">
      <c r="B487" s="32" t="s">
        <v>215</v>
      </c>
      <c r="C487" s="33">
        <v>13</v>
      </c>
      <c r="D487" s="34" t="s">
        <v>445</v>
      </c>
      <c r="E487" s="55" t="s">
        <v>1046</v>
      </c>
      <c r="F487" s="35" t="s">
        <v>1047</v>
      </c>
      <c r="G487" s="36">
        <v>204392089</v>
      </c>
      <c r="H487" s="50">
        <f t="shared" si="16"/>
        <v>0.50000000244627862</v>
      </c>
      <c r="I487" s="36">
        <v>102196045</v>
      </c>
      <c r="J487" s="36">
        <v>0</v>
      </c>
      <c r="K487" s="36">
        <v>0</v>
      </c>
      <c r="L487" s="36">
        <v>0</v>
      </c>
      <c r="M487" s="36">
        <v>0</v>
      </c>
      <c r="N487" s="36">
        <v>0</v>
      </c>
      <c r="O487" s="36">
        <v>0</v>
      </c>
      <c r="P487" s="36">
        <v>0</v>
      </c>
      <c r="Q487" s="36">
        <v>0</v>
      </c>
      <c r="R487" s="36">
        <v>102196045</v>
      </c>
      <c r="S487" s="36">
        <v>0</v>
      </c>
      <c r="T487" s="36"/>
      <c r="U487" s="36"/>
      <c r="V487" s="36"/>
      <c r="W487" s="36">
        <f t="shared" si="17"/>
        <v>102196045</v>
      </c>
      <c r="X487" s="36" t="s">
        <v>43</v>
      </c>
      <c r="Y487" s="49"/>
    </row>
    <row r="488" spans="2:25" x14ac:dyDescent="0.2">
      <c r="B488" s="32" t="s">
        <v>215</v>
      </c>
      <c r="C488" s="33">
        <v>8</v>
      </c>
      <c r="D488" s="34" t="s">
        <v>127</v>
      </c>
      <c r="E488" s="55" t="s">
        <v>1048</v>
      </c>
      <c r="F488" s="35" t="s">
        <v>1049</v>
      </c>
      <c r="G488" s="36">
        <v>34982162</v>
      </c>
      <c r="H488" s="50">
        <f t="shared" si="16"/>
        <v>0</v>
      </c>
      <c r="I488" s="36">
        <v>34982162</v>
      </c>
      <c r="J488" s="36">
        <v>0</v>
      </c>
      <c r="K488" s="36">
        <v>0</v>
      </c>
      <c r="L488" s="36">
        <v>0</v>
      </c>
      <c r="M488" s="36">
        <v>0</v>
      </c>
      <c r="N488" s="36">
        <v>0</v>
      </c>
      <c r="O488" s="36">
        <v>0</v>
      </c>
      <c r="P488" s="36">
        <v>0</v>
      </c>
      <c r="Q488" s="36">
        <v>0</v>
      </c>
      <c r="R488" s="36">
        <v>0</v>
      </c>
      <c r="S488" s="36">
        <v>0</v>
      </c>
      <c r="T488" s="36"/>
      <c r="U488" s="36"/>
      <c r="V488" s="36"/>
      <c r="W488" s="36">
        <f t="shared" si="17"/>
        <v>0</v>
      </c>
      <c r="X488" s="36" t="s">
        <v>43</v>
      </c>
      <c r="Y488" s="49"/>
    </row>
    <row r="489" spans="2:25" x14ac:dyDescent="0.2">
      <c r="B489" s="32" t="s">
        <v>215</v>
      </c>
      <c r="C489" s="33">
        <v>8</v>
      </c>
      <c r="D489" s="34" t="s">
        <v>127</v>
      </c>
      <c r="E489" s="55" t="s">
        <v>1050</v>
      </c>
      <c r="F489" s="35" t="s">
        <v>1051</v>
      </c>
      <c r="G489" s="36">
        <v>34982162</v>
      </c>
      <c r="H489" s="50">
        <f t="shared" si="16"/>
        <v>0</v>
      </c>
      <c r="I489" s="36">
        <v>34982162</v>
      </c>
      <c r="J489" s="36">
        <v>0</v>
      </c>
      <c r="K489" s="36">
        <v>0</v>
      </c>
      <c r="L489" s="36">
        <v>0</v>
      </c>
      <c r="M489" s="36">
        <v>0</v>
      </c>
      <c r="N489" s="36">
        <v>0</v>
      </c>
      <c r="O489" s="36">
        <v>0</v>
      </c>
      <c r="P489" s="36">
        <v>0</v>
      </c>
      <c r="Q489" s="36">
        <v>0</v>
      </c>
      <c r="R489" s="36">
        <v>0</v>
      </c>
      <c r="S489" s="36">
        <v>0</v>
      </c>
      <c r="T489" s="36"/>
      <c r="U489" s="36"/>
      <c r="V489" s="36"/>
      <c r="W489" s="36">
        <f t="shared" si="17"/>
        <v>0</v>
      </c>
      <c r="X489" s="36" t="s">
        <v>43</v>
      </c>
      <c r="Y489" s="49"/>
    </row>
    <row r="490" spans="2:25" x14ac:dyDescent="0.2">
      <c r="B490" s="32" t="s">
        <v>215</v>
      </c>
      <c r="C490" s="33">
        <v>10</v>
      </c>
      <c r="D490" s="34" t="s">
        <v>1052</v>
      </c>
      <c r="E490" s="55" t="s">
        <v>1053</v>
      </c>
      <c r="F490" s="35" t="s">
        <v>1054</v>
      </c>
      <c r="G490" s="36">
        <v>237836274</v>
      </c>
      <c r="H490" s="50">
        <f t="shared" si="16"/>
        <v>0</v>
      </c>
      <c r="I490" s="36">
        <v>95134510</v>
      </c>
      <c r="J490" s="36">
        <v>0</v>
      </c>
      <c r="K490" s="36">
        <v>0</v>
      </c>
      <c r="L490" s="36">
        <v>0</v>
      </c>
      <c r="M490" s="36">
        <v>0</v>
      </c>
      <c r="N490" s="36">
        <v>0</v>
      </c>
      <c r="O490" s="36">
        <v>0</v>
      </c>
      <c r="P490" s="36">
        <v>0</v>
      </c>
      <c r="Q490" s="36">
        <v>0</v>
      </c>
      <c r="R490" s="36">
        <v>0</v>
      </c>
      <c r="S490" s="36">
        <v>0</v>
      </c>
      <c r="T490" s="36"/>
      <c r="U490" s="36"/>
      <c r="V490" s="36"/>
      <c r="W490" s="36">
        <f t="shared" si="17"/>
        <v>0</v>
      </c>
      <c r="X490" s="36" t="s">
        <v>43</v>
      </c>
      <c r="Y490" s="49"/>
    </row>
    <row r="491" spans="2:25" x14ac:dyDescent="0.2">
      <c r="B491" s="32" t="s">
        <v>215</v>
      </c>
      <c r="C491" s="33">
        <v>5</v>
      </c>
      <c r="D491" s="34" t="s">
        <v>1055</v>
      </c>
      <c r="E491" s="55" t="s">
        <v>1056</v>
      </c>
      <c r="F491" s="35" t="s">
        <v>1057</v>
      </c>
      <c r="G491" s="36">
        <v>40000000</v>
      </c>
      <c r="H491" s="50">
        <f t="shared" si="16"/>
        <v>1</v>
      </c>
      <c r="I491" s="36">
        <v>40000000</v>
      </c>
      <c r="J491" s="36">
        <v>0</v>
      </c>
      <c r="K491" s="36">
        <v>0</v>
      </c>
      <c r="L491" s="36">
        <v>0</v>
      </c>
      <c r="M491" s="36">
        <v>0</v>
      </c>
      <c r="N491" s="36">
        <v>0</v>
      </c>
      <c r="O491" s="36">
        <v>0</v>
      </c>
      <c r="P491" s="36">
        <v>0</v>
      </c>
      <c r="Q491" s="36">
        <v>0</v>
      </c>
      <c r="R491" s="36">
        <v>0</v>
      </c>
      <c r="S491" s="36">
        <v>40000000</v>
      </c>
      <c r="T491" s="36"/>
      <c r="U491" s="36"/>
      <c r="V491" s="36"/>
      <c r="W491" s="36">
        <f t="shared" si="17"/>
        <v>40000000</v>
      </c>
      <c r="X491" s="36" t="s">
        <v>43</v>
      </c>
      <c r="Y491" s="49"/>
    </row>
    <row r="492" spans="2:25" x14ac:dyDescent="0.2">
      <c r="B492" s="32" t="s">
        <v>215</v>
      </c>
      <c r="C492" s="33">
        <v>7</v>
      </c>
      <c r="D492" s="34" t="s">
        <v>1058</v>
      </c>
      <c r="E492" s="55" t="s">
        <v>1059</v>
      </c>
      <c r="F492" s="35" t="s">
        <v>1060</v>
      </c>
      <c r="G492" s="36">
        <v>69012563</v>
      </c>
      <c r="H492" s="50">
        <f t="shared" si="16"/>
        <v>1</v>
      </c>
      <c r="I492" s="36">
        <v>69012563</v>
      </c>
      <c r="J492" s="36">
        <v>0</v>
      </c>
      <c r="K492" s="36">
        <v>0</v>
      </c>
      <c r="L492" s="36">
        <v>0</v>
      </c>
      <c r="M492" s="36">
        <v>0</v>
      </c>
      <c r="N492" s="36">
        <v>0</v>
      </c>
      <c r="O492" s="36">
        <v>0</v>
      </c>
      <c r="P492" s="36">
        <v>0</v>
      </c>
      <c r="Q492" s="36">
        <v>0</v>
      </c>
      <c r="R492" s="36">
        <v>0</v>
      </c>
      <c r="S492" s="36">
        <v>69012563</v>
      </c>
      <c r="T492" s="36"/>
      <c r="U492" s="36"/>
      <c r="V492" s="36"/>
      <c r="W492" s="36">
        <f t="shared" si="17"/>
        <v>69012563</v>
      </c>
      <c r="X492" s="36" t="s">
        <v>43</v>
      </c>
      <c r="Y492" s="49"/>
    </row>
    <row r="493" spans="2:25" x14ac:dyDescent="0.2">
      <c r="B493" s="32" t="s">
        <v>215</v>
      </c>
      <c r="C493" s="33">
        <v>7</v>
      </c>
      <c r="D493" s="34" t="s">
        <v>223</v>
      </c>
      <c r="E493" s="55" t="s">
        <v>1061</v>
      </c>
      <c r="F493" s="35" t="s">
        <v>1062</v>
      </c>
      <c r="G493" s="36">
        <v>157995294</v>
      </c>
      <c r="H493" s="50">
        <f t="shared" si="16"/>
        <v>1</v>
      </c>
      <c r="I493" s="36">
        <v>157995294</v>
      </c>
      <c r="J493" s="36">
        <v>0</v>
      </c>
      <c r="K493" s="36">
        <v>0</v>
      </c>
      <c r="L493" s="36">
        <v>0</v>
      </c>
      <c r="M493" s="36">
        <v>0</v>
      </c>
      <c r="N493" s="36">
        <v>0</v>
      </c>
      <c r="O493" s="36">
        <v>0</v>
      </c>
      <c r="P493" s="36">
        <v>0</v>
      </c>
      <c r="Q493" s="36">
        <v>0</v>
      </c>
      <c r="R493" s="36">
        <v>0</v>
      </c>
      <c r="S493" s="36">
        <v>157995294</v>
      </c>
      <c r="T493" s="36"/>
      <c r="U493" s="36"/>
      <c r="V493" s="36"/>
      <c r="W493" s="36">
        <f t="shared" si="17"/>
        <v>157995294</v>
      </c>
      <c r="X493" s="36" t="s">
        <v>43</v>
      </c>
      <c r="Y493" s="49"/>
    </row>
    <row r="494" spans="2:25" x14ac:dyDescent="0.2">
      <c r="B494" s="32" t="s">
        <v>215</v>
      </c>
      <c r="C494" s="33">
        <v>7</v>
      </c>
      <c r="D494" s="34" t="s">
        <v>220</v>
      </c>
      <c r="E494" s="55" t="s">
        <v>1063</v>
      </c>
      <c r="F494" s="35" t="s">
        <v>1064</v>
      </c>
      <c r="G494" s="36">
        <v>44324572</v>
      </c>
      <c r="H494" s="50">
        <f t="shared" si="16"/>
        <v>1</v>
      </c>
      <c r="I494" s="36">
        <v>44324572</v>
      </c>
      <c r="J494" s="36">
        <v>0</v>
      </c>
      <c r="K494" s="36">
        <v>0</v>
      </c>
      <c r="L494" s="36">
        <v>0</v>
      </c>
      <c r="M494" s="36">
        <v>0</v>
      </c>
      <c r="N494" s="36">
        <v>0</v>
      </c>
      <c r="O494" s="36">
        <v>0</v>
      </c>
      <c r="P494" s="36">
        <v>0</v>
      </c>
      <c r="Q494" s="36">
        <v>0</v>
      </c>
      <c r="R494" s="36">
        <v>44324572</v>
      </c>
      <c r="S494" s="36">
        <v>0</v>
      </c>
      <c r="T494" s="36"/>
      <c r="U494" s="36"/>
      <c r="V494" s="36"/>
      <c r="W494" s="36">
        <f t="shared" si="17"/>
        <v>44324572</v>
      </c>
      <c r="X494" s="36" t="s">
        <v>43</v>
      </c>
      <c r="Y494" s="49"/>
    </row>
    <row r="495" spans="2:25" x14ac:dyDescent="0.2">
      <c r="B495" s="32" t="s">
        <v>215</v>
      </c>
      <c r="C495" s="33">
        <v>7</v>
      </c>
      <c r="D495" s="34" t="s">
        <v>1065</v>
      </c>
      <c r="E495" s="55" t="s">
        <v>1066</v>
      </c>
      <c r="F495" s="35" t="s">
        <v>1067</v>
      </c>
      <c r="G495" s="36">
        <v>140197569</v>
      </c>
      <c r="H495" s="50">
        <f t="shared" si="16"/>
        <v>1</v>
      </c>
      <c r="I495" s="36">
        <v>140197569</v>
      </c>
      <c r="J495" s="36">
        <v>0</v>
      </c>
      <c r="K495" s="36">
        <v>0</v>
      </c>
      <c r="L495" s="36">
        <v>0</v>
      </c>
      <c r="M495" s="36">
        <v>0</v>
      </c>
      <c r="N495" s="36">
        <v>0</v>
      </c>
      <c r="O495" s="36">
        <v>0</v>
      </c>
      <c r="P495" s="36">
        <v>0</v>
      </c>
      <c r="Q495" s="36">
        <v>0</v>
      </c>
      <c r="R495" s="36">
        <v>0</v>
      </c>
      <c r="S495" s="36">
        <v>140197569</v>
      </c>
      <c r="T495" s="36"/>
      <c r="U495" s="36"/>
      <c r="V495" s="36"/>
      <c r="W495" s="36">
        <f t="shared" si="17"/>
        <v>140197569</v>
      </c>
      <c r="X495" s="36" t="s">
        <v>43</v>
      </c>
      <c r="Y495" s="49"/>
    </row>
    <row r="496" spans="2:25" x14ac:dyDescent="0.2">
      <c r="B496" s="32" t="s">
        <v>215</v>
      </c>
      <c r="C496" s="33">
        <v>14</v>
      </c>
      <c r="D496" s="34" t="s">
        <v>1068</v>
      </c>
      <c r="E496" s="55" t="s">
        <v>1069</v>
      </c>
      <c r="F496" s="35" t="s">
        <v>1070</v>
      </c>
      <c r="G496" s="36">
        <v>20145417</v>
      </c>
      <c r="H496" s="50">
        <f t="shared" si="16"/>
        <v>1</v>
      </c>
      <c r="I496" s="36">
        <v>20145417</v>
      </c>
      <c r="J496" s="36">
        <v>0</v>
      </c>
      <c r="K496" s="36">
        <v>0</v>
      </c>
      <c r="L496" s="36">
        <v>0</v>
      </c>
      <c r="M496" s="36">
        <v>0</v>
      </c>
      <c r="N496" s="36">
        <v>0</v>
      </c>
      <c r="O496" s="36">
        <v>0</v>
      </c>
      <c r="P496" s="36">
        <v>0</v>
      </c>
      <c r="Q496" s="36">
        <v>0</v>
      </c>
      <c r="R496" s="36">
        <v>0</v>
      </c>
      <c r="S496" s="36">
        <v>20145417</v>
      </c>
      <c r="T496" s="36"/>
      <c r="U496" s="36"/>
      <c r="V496" s="36"/>
      <c r="W496" s="36">
        <f t="shared" si="17"/>
        <v>20145417</v>
      </c>
      <c r="X496" s="36" t="s">
        <v>43</v>
      </c>
      <c r="Y496" s="49"/>
    </row>
    <row r="497" spans="2:25" x14ac:dyDescent="0.2">
      <c r="B497" s="32" t="s">
        <v>215</v>
      </c>
      <c r="C497" s="33">
        <v>6</v>
      </c>
      <c r="D497" s="34" t="s">
        <v>909</v>
      </c>
      <c r="E497" s="55" t="s">
        <v>1071</v>
      </c>
      <c r="F497" s="35" t="s">
        <v>1072</v>
      </c>
      <c r="G497" s="36">
        <v>68468397</v>
      </c>
      <c r="H497" s="50">
        <f t="shared" si="16"/>
        <v>1</v>
      </c>
      <c r="I497" s="36">
        <v>68468397</v>
      </c>
      <c r="J497" s="36">
        <v>0</v>
      </c>
      <c r="K497" s="36">
        <v>0</v>
      </c>
      <c r="L497" s="36">
        <v>0</v>
      </c>
      <c r="M497" s="36">
        <v>0</v>
      </c>
      <c r="N497" s="36">
        <v>0</v>
      </c>
      <c r="O497" s="36">
        <v>0</v>
      </c>
      <c r="P497" s="36">
        <v>0</v>
      </c>
      <c r="Q497" s="36">
        <v>0</v>
      </c>
      <c r="R497" s="36">
        <v>0</v>
      </c>
      <c r="S497" s="36">
        <v>68468397</v>
      </c>
      <c r="T497" s="36"/>
      <c r="U497" s="36"/>
      <c r="V497" s="36"/>
      <c r="W497" s="36">
        <f t="shared" si="17"/>
        <v>68468397</v>
      </c>
      <c r="X497" s="36" t="s">
        <v>43</v>
      </c>
      <c r="Y497" s="49"/>
    </row>
    <row r="498" spans="2:25" x14ac:dyDescent="0.2">
      <c r="B498" s="32" t="s">
        <v>215</v>
      </c>
      <c r="C498" s="33">
        <v>6</v>
      </c>
      <c r="D498" s="34" t="s">
        <v>937</v>
      </c>
      <c r="E498" s="55" t="s">
        <v>1073</v>
      </c>
      <c r="F498" s="35" t="s">
        <v>1074</v>
      </c>
      <c r="G498" s="36">
        <v>25565000</v>
      </c>
      <c r="H498" s="50">
        <f t="shared" si="16"/>
        <v>1</v>
      </c>
      <c r="I498" s="36">
        <v>25565000</v>
      </c>
      <c r="J498" s="36">
        <v>0</v>
      </c>
      <c r="K498" s="36">
        <v>0</v>
      </c>
      <c r="L498" s="36">
        <v>0</v>
      </c>
      <c r="M498" s="36">
        <v>0</v>
      </c>
      <c r="N498" s="36">
        <v>0</v>
      </c>
      <c r="O498" s="36">
        <v>0</v>
      </c>
      <c r="P498" s="36">
        <v>0</v>
      </c>
      <c r="Q498" s="36">
        <v>0</v>
      </c>
      <c r="R498" s="36">
        <v>25565000</v>
      </c>
      <c r="S498" s="36">
        <v>0</v>
      </c>
      <c r="T498" s="36"/>
      <c r="U498" s="36"/>
      <c r="V498" s="36"/>
      <c r="W498" s="36">
        <f t="shared" si="17"/>
        <v>25565000</v>
      </c>
      <c r="X498" s="36" t="s">
        <v>43</v>
      </c>
      <c r="Y498" s="49"/>
    </row>
    <row r="499" spans="2:25" x14ac:dyDescent="0.2">
      <c r="B499" s="32" t="s">
        <v>215</v>
      </c>
      <c r="C499" s="33">
        <v>13</v>
      </c>
      <c r="D499" s="34" t="s">
        <v>1075</v>
      </c>
      <c r="E499" s="55" t="s">
        <v>1076</v>
      </c>
      <c r="F499" s="35" t="s">
        <v>1077</v>
      </c>
      <c r="G499" s="36">
        <v>36000000</v>
      </c>
      <c r="H499" s="50">
        <f t="shared" si="16"/>
        <v>0</v>
      </c>
      <c r="I499" s="36">
        <v>18000000</v>
      </c>
      <c r="J499" s="36">
        <v>0</v>
      </c>
      <c r="K499" s="36">
        <v>0</v>
      </c>
      <c r="L499" s="36">
        <v>0</v>
      </c>
      <c r="M499" s="36">
        <v>0</v>
      </c>
      <c r="N499" s="36">
        <v>0</v>
      </c>
      <c r="O499" s="36">
        <v>0</v>
      </c>
      <c r="P499" s="36">
        <v>0</v>
      </c>
      <c r="Q499" s="36">
        <v>0</v>
      </c>
      <c r="R499" s="36">
        <v>0</v>
      </c>
      <c r="S499" s="36">
        <v>0</v>
      </c>
      <c r="T499" s="36"/>
      <c r="U499" s="36"/>
      <c r="V499" s="36"/>
      <c r="W499" s="36">
        <f t="shared" si="17"/>
        <v>0</v>
      </c>
      <c r="X499" s="36" t="s">
        <v>43</v>
      </c>
      <c r="Y499" s="49"/>
    </row>
    <row r="500" spans="2:25" x14ac:dyDescent="0.2">
      <c r="B500" s="32" t="s">
        <v>215</v>
      </c>
      <c r="C500" s="33">
        <v>13</v>
      </c>
      <c r="D500" s="34" t="s">
        <v>1078</v>
      </c>
      <c r="E500" s="55" t="s">
        <v>1079</v>
      </c>
      <c r="F500" s="35" t="s">
        <v>1080</v>
      </c>
      <c r="G500" s="36">
        <v>36000000</v>
      </c>
      <c r="H500" s="50">
        <f t="shared" si="16"/>
        <v>0.5</v>
      </c>
      <c r="I500" s="36">
        <v>18000000</v>
      </c>
      <c r="J500" s="36">
        <v>0</v>
      </c>
      <c r="K500" s="36">
        <v>0</v>
      </c>
      <c r="L500" s="36">
        <v>0</v>
      </c>
      <c r="M500" s="36">
        <v>0</v>
      </c>
      <c r="N500" s="36">
        <v>0</v>
      </c>
      <c r="O500" s="36">
        <v>0</v>
      </c>
      <c r="P500" s="36">
        <v>0</v>
      </c>
      <c r="Q500" s="36">
        <v>0</v>
      </c>
      <c r="R500" s="36">
        <v>0</v>
      </c>
      <c r="S500" s="36">
        <v>18000000</v>
      </c>
      <c r="T500" s="36"/>
      <c r="U500" s="36"/>
      <c r="V500" s="36"/>
      <c r="W500" s="36">
        <f t="shared" si="17"/>
        <v>18000000</v>
      </c>
      <c r="X500" s="36" t="s">
        <v>43</v>
      </c>
      <c r="Y500" s="49"/>
    </row>
    <row r="501" spans="2:25" x14ac:dyDescent="0.2">
      <c r="B501" s="32" t="s">
        <v>215</v>
      </c>
      <c r="C501" s="33">
        <v>13</v>
      </c>
      <c r="D501" s="34" t="s">
        <v>426</v>
      </c>
      <c r="E501" s="55" t="s">
        <v>1081</v>
      </c>
      <c r="F501" s="35" t="s">
        <v>1082</v>
      </c>
      <c r="G501" s="36">
        <v>54000000</v>
      </c>
      <c r="H501" s="50">
        <f t="shared" si="16"/>
        <v>0.5</v>
      </c>
      <c r="I501" s="36">
        <v>27000000</v>
      </c>
      <c r="J501" s="36">
        <v>0</v>
      </c>
      <c r="K501" s="36">
        <v>0</v>
      </c>
      <c r="L501" s="36">
        <v>0</v>
      </c>
      <c r="M501" s="36">
        <v>0</v>
      </c>
      <c r="N501" s="36">
        <v>0</v>
      </c>
      <c r="O501" s="36">
        <v>0</v>
      </c>
      <c r="P501" s="36">
        <v>0</v>
      </c>
      <c r="Q501" s="36">
        <v>0</v>
      </c>
      <c r="R501" s="36">
        <v>0</v>
      </c>
      <c r="S501" s="36">
        <v>27000000</v>
      </c>
      <c r="T501" s="36"/>
      <c r="U501" s="36"/>
      <c r="V501" s="36"/>
      <c r="W501" s="36">
        <f t="shared" si="17"/>
        <v>27000000</v>
      </c>
      <c r="X501" s="36" t="s">
        <v>43</v>
      </c>
      <c r="Y501" s="49"/>
    </row>
    <row r="502" spans="2:25" x14ac:dyDescent="0.2">
      <c r="B502" s="32" t="s">
        <v>215</v>
      </c>
      <c r="C502" s="33">
        <v>14</v>
      </c>
      <c r="D502" s="34" t="s">
        <v>627</v>
      </c>
      <c r="E502" s="55" t="s">
        <v>1083</v>
      </c>
      <c r="F502" s="35" t="s">
        <v>1084</v>
      </c>
      <c r="G502" s="36">
        <v>21455366</v>
      </c>
      <c r="H502" s="50">
        <f t="shared" si="16"/>
        <v>1</v>
      </c>
      <c r="I502" s="36">
        <v>21455366</v>
      </c>
      <c r="J502" s="36">
        <v>0</v>
      </c>
      <c r="K502" s="36">
        <v>0</v>
      </c>
      <c r="L502" s="36">
        <v>0</v>
      </c>
      <c r="M502" s="36">
        <v>0</v>
      </c>
      <c r="N502" s="36">
        <v>0</v>
      </c>
      <c r="O502" s="36">
        <v>0</v>
      </c>
      <c r="P502" s="36">
        <v>0</v>
      </c>
      <c r="Q502" s="36">
        <v>0</v>
      </c>
      <c r="R502" s="36">
        <v>0</v>
      </c>
      <c r="S502" s="36">
        <v>21455366</v>
      </c>
      <c r="T502" s="36"/>
      <c r="U502" s="36"/>
      <c r="V502" s="36"/>
      <c r="W502" s="36">
        <f t="shared" si="17"/>
        <v>21455366</v>
      </c>
      <c r="X502" s="36" t="s">
        <v>43</v>
      </c>
      <c r="Y502" s="49"/>
    </row>
    <row r="503" spans="2:25" x14ac:dyDescent="0.2">
      <c r="B503" s="32" t="s">
        <v>215</v>
      </c>
      <c r="C503" s="33">
        <v>6</v>
      </c>
      <c r="D503" s="34" t="s">
        <v>1085</v>
      </c>
      <c r="E503" s="55" t="s">
        <v>1086</v>
      </c>
      <c r="F503" s="35" t="s">
        <v>1087</v>
      </c>
      <c r="G503" s="36">
        <v>71208874</v>
      </c>
      <c r="H503" s="50">
        <f t="shared" si="16"/>
        <v>1</v>
      </c>
      <c r="I503" s="36">
        <v>71208874</v>
      </c>
      <c r="J503" s="36">
        <v>0</v>
      </c>
      <c r="K503" s="36">
        <v>0</v>
      </c>
      <c r="L503" s="36">
        <v>0</v>
      </c>
      <c r="M503" s="36">
        <v>0</v>
      </c>
      <c r="N503" s="36">
        <v>0</v>
      </c>
      <c r="O503" s="36">
        <v>0</v>
      </c>
      <c r="P503" s="36">
        <v>0</v>
      </c>
      <c r="Q503" s="36">
        <v>0</v>
      </c>
      <c r="R503" s="36">
        <v>0</v>
      </c>
      <c r="S503" s="36">
        <v>71208874</v>
      </c>
      <c r="T503" s="36"/>
      <c r="U503" s="36"/>
      <c r="V503" s="36"/>
      <c r="W503" s="36">
        <f t="shared" si="17"/>
        <v>71208874</v>
      </c>
      <c r="X503" s="36" t="s">
        <v>43</v>
      </c>
      <c r="Y503" s="49"/>
    </row>
    <row r="504" spans="2:25" x14ac:dyDescent="0.2">
      <c r="B504" s="32" t="s">
        <v>215</v>
      </c>
      <c r="C504" s="33">
        <v>5</v>
      </c>
      <c r="D504" s="34" t="s">
        <v>1088</v>
      </c>
      <c r="E504" s="55" t="s">
        <v>1089</v>
      </c>
      <c r="F504" s="35" t="s">
        <v>1090</v>
      </c>
      <c r="G504" s="36">
        <v>37995064</v>
      </c>
      <c r="H504" s="50">
        <f t="shared" si="16"/>
        <v>1</v>
      </c>
      <c r="I504" s="36">
        <v>37995064</v>
      </c>
      <c r="J504" s="36">
        <v>0</v>
      </c>
      <c r="K504" s="36">
        <v>0</v>
      </c>
      <c r="L504" s="36">
        <v>0</v>
      </c>
      <c r="M504" s="36">
        <v>0</v>
      </c>
      <c r="N504" s="36">
        <v>0</v>
      </c>
      <c r="O504" s="36">
        <v>0</v>
      </c>
      <c r="P504" s="36">
        <v>0</v>
      </c>
      <c r="Q504" s="36">
        <v>0</v>
      </c>
      <c r="R504" s="36">
        <v>0</v>
      </c>
      <c r="S504" s="36">
        <v>37995064</v>
      </c>
      <c r="T504" s="36"/>
      <c r="U504" s="36"/>
      <c r="V504" s="36"/>
      <c r="W504" s="36">
        <f t="shared" si="17"/>
        <v>37995064</v>
      </c>
      <c r="X504" s="36" t="s">
        <v>43</v>
      </c>
      <c r="Y504" s="49"/>
    </row>
    <row r="505" spans="2:25" x14ac:dyDescent="0.2">
      <c r="B505" s="32" t="s">
        <v>215</v>
      </c>
      <c r="C505" s="33">
        <v>7</v>
      </c>
      <c r="D505" s="34" t="s">
        <v>1091</v>
      </c>
      <c r="E505" s="55" t="s">
        <v>1092</v>
      </c>
      <c r="F505" s="35" t="s">
        <v>1093</v>
      </c>
      <c r="G505" s="36">
        <v>56294957</v>
      </c>
      <c r="H505" s="50">
        <f t="shared" si="16"/>
        <v>1</v>
      </c>
      <c r="I505" s="36">
        <v>56294957</v>
      </c>
      <c r="J505" s="36">
        <v>0</v>
      </c>
      <c r="K505" s="36">
        <v>0</v>
      </c>
      <c r="L505" s="36">
        <v>0</v>
      </c>
      <c r="M505" s="36">
        <v>0</v>
      </c>
      <c r="N505" s="36">
        <v>0</v>
      </c>
      <c r="O505" s="36">
        <v>0</v>
      </c>
      <c r="P505" s="36">
        <v>0</v>
      </c>
      <c r="Q505" s="36">
        <v>0</v>
      </c>
      <c r="R505" s="36">
        <v>0</v>
      </c>
      <c r="S505" s="36">
        <v>56294957</v>
      </c>
      <c r="T505" s="36"/>
      <c r="U505" s="36"/>
      <c r="V505" s="36"/>
      <c r="W505" s="36">
        <f t="shared" si="17"/>
        <v>56294957</v>
      </c>
      <c r="X505" s="36" t="s">
        <v>43</v>
      </c>
      <c r="Y505" s="49"/>
    </row>
    <row r="506" spans="2:25" x14ac:dyDescent="0.2">
      <c r="B506" s="32" t="s">
        <v>215</v>
      </c>
      <c r="C506" s="33">
        <v>16</v>
      </c>
      <c r="D506" s="34" t="s">
        <v>635</v>
      </c>
      <c r="E506" s="55" t="s">
        <v>1094</v>
      </c>
      <c r="F506" s="35" t="s">
        <v>1095</v>
      </c>
      <c r="G506" s="36">
        <v>101331338</v>
      </c>
      <c r="H506" s="50">
        <f t="shared" si="16"/>
        <v>1</v>
      </c>
      <c r="I506" s="36">
        <v>101331338</v>
      </c>
      <c r="J506" s="36">
        <v>0</v>
      </c>
      <c r="K506" s="36">
        <v>0</v>
      </c>
      <c r="L506" s="36">
        <v>0</v>
      </c>
      <c r="M506" s="36">
        <v>0</v>
      </c>
      <c r="N506" s="36">
        <v>0</v>
      </c>
      <c r="O506" s="36">
        <v>0</v>
      </c>
      <c r="P506" s="36">
        <v>0</v>
      </c>
      <c r="Q506" s="36">
        <v>0</v>
      </c>
      <c r="R506" s="36">
        <v>0</v>
      </c>
      <c r="S506" s="36">
        <v>101331338</v>
      </c>
      <c r="T506" s="36"/>
      <c r="U506" s="36"/>
      <c r="V506" s="36"/>
      <c r="W506" s="36">
        <f t="shared" si="17"/>
        <v>101331338</v>
      </c>
      <c r="X506" s="36" t="s">
        <v>43</v>
      </c>
      <c r="Y506" s="49"/>
    </row>
    <row r="507" spans="2:25" x14ac:dyDescent="0.2">
      <c r="B507" s="32" t="s">
        <v>215</v>
      </c>
      <c r="C507" s="33">
        <v>5</v>
      </c>
      <c r="D507" s="34" t="s">
        <v>115</v>
      </c>
      <c r="E507" s="55" t="s">
        <v>1096</v>
      </c>
      <c r="F507" s="35" t="s">
        <v>1097</v>
      </c>
      <c r="G507" s="36">
        <v>16000000</v>
      </c>
      <c r="H507" s="50">
        <f t="shared" si="16"/>
        <v>1</v>
      </c>
      <c r="I507" s="36">
        <v>16000000</v>
      </c>
      <c r="J507" s="36">
        <v>0</v>
      </c>
      <c r="K507" s="36">
        <v>0</v>
      </c>
      <c r="L507" s="36">
        <v>0</v>
      </c>
      <c r="M507" s="36">
        <v>0</v>
      </c>
      <c r="N507" s="36">
        <v>0</v>
      </c>
      <c r="O507" s="36">
        <v>0</v>
      </c>
      <c r="P507" s="36">
        <v>0</v>
      </c>
      <c r="Q507" s="36">
        <v>0</v>
      </c>
      <c r="R507" s="36">
        <v>0</v>
      </c>
      <c r="S507" s="36">
        <v>16000000</v>
      </c>
      <c r="T507" s="36"/>
      <c r="U507" s="36"/>
      <c r="V507" s="36"/>
      <c r="W507" s="36">
        <f t="shared" si="17"/>
        <v>16000000</v>
      </c>
      <c r="X507" s="36" t="s">
        <v>43</v>
      </c>
      <c r="Y507" s="49"/>
    </row>
    <row r="508" spans="2:25" x14ac:dyDescent="0.2">
      <c r="B508" s="32" t="s">
        <v>215</v>
      </c>
      <c r="C508" s="33">
        <v>1</v>
      </c>
      <c r="D508" s="34" t="s">
        <v>1098</v>
      </c>
      <c r="E508" s="55" t="s">
        <v>1099</v>
      </c>
      <c r="F508" s="35" t="s">
        <v>1100</v>
      </c>
      <c r="G508" s="36">
        <v>87025586</v>
      </c>
      <c r="H508" s="50">
        <f t="shared" si="16"/>
        <v>1</v>
      </c>
      <c r="I508" s="36">
        <v>87025586</v>
      </c>
      <c r="J508" s="36">
        <v>0</v>
      </c>
      <c r="K508" s="36">
        <v>0</v>
      </c>
      <c r="L508" s="36">
        <v>0</v>
      </c>
      <c r="M508" s="36">
        <v>0</v>
      </c>
      <c r="N508" s="36">
        <v>0</v>
      </c>
      <c r="O508" s="36">
        <v>0</v>
      </c>
      <c r="P508" s="36">
        <v>0</v>
      </c>
      <c r="Q508" s="36">
        <v>0</v>
      </c>
      <c r="R508" s="36">
        <v>87025586</v>
      </c>
      <c r="S508" s="36">
        <v>0</v>
      </c>
      <c r="T508" s="36"/>
      <c r="U508" s="36"/>
      <c r="V508" s="36"/>
      <c r="W508" s="36">
        <f t="shared" si="17"/>
        <v>87025586</v>
      </c>
      <c r="X508" s="36" t="s">
        <v>43</v>
      </c>
      <c r="Y508" s="49"/>
    </row>
    <row r="509" spans="2:25" x14ac:dyDescent="0.2">
      <c r="B509" s="32" t="s">
        <v>215</v>
      </c>
      <c r="C509" s="33">
        <v>10</v>
      </c>
      <c r="D509" s="34" t="s">
        <v>131</v>
      </c>
      <c r="E509" s="55" t="s">
        <v>1101</v>
      </c>
      <c r="F509" s="35" t="s">
        <v>1102</v>
      </c>
      <c r="G509" s="36">
        <v>18900230</v>
      </c>
      <c r="H509" s="50">
        <f t="shared" si="16"/>
        <v>1</v>
      </c>
      <c r="I509" s="36">
        <v>18900230</v>
      </c>
      <c r="J509" s="36">
        <v>0</v>
      </c>
      <c r="K509" s="36">
        <v>0</v>
      </c>
      <c r="L509" s="36">
        <v>0</v>
      </c>
      <c r="M509" s="36">
        <v>0</v>
      </c>
      <c r="N509" s="36">
        <v>0</v>
      </c>
      <c r="O509" s="36">
        <v>0</v>
      </c>
      <c r="P509" s="36">
        <v>0</v>
      </c>
      <c r="Q509" s="36">
        <v>0</v>
      </c>
      <c r="R509" s="36">
        <v>0</v>
      </c>
      <c r="S509" s="36">
        <v>18900230</v>
      </c>
      <c r="T509" s="36"/>
      <c r="U509" s="36"/>
      <c r="V509" s="36"/>
      <c r="W509" s="36">
        <f t="shared" si="17"/>
        <v>18900230</v>
      </c>
      <c r="X509" s="36" t="s">
        <v>43</v>
      </c>
      <c r="Y509" s="49"/>
    </row>
    <row r="510" spans="2:25" x14ac:dyDescent="0.2">
      <c r="B510" s="32" t="s">
        <v>215</v>
      </c>
      <c r="C510" s="33">
        <v>16</v>
      </c>
      <c r="D510" s="34" t="s">
        <v>1103</v>
      </c>
      <c r="E510" s="55" t="s">
        <v>1104</v>
      </c>
      <c r="F510" s="35" t="s">
        <v>1105</v>
      </c>
      <c r="G510" s="36">
        <v>101331667</v>
      </c>
      <c r="H510" s="50">
        <f t="shared" si="16"/>
        <v>0</v>
      </c>
      <c r="I510" s="36">
        <v>101331667</v>
      </c>
      <c r="J510" s="36">
        <v>0</v>
      </c>
      <c r="K510" s="36">
        <v>0</v>
      </c>
      <c r="L510" s="36">
        <v>0</v>
      </c>
      <c r="M510" s="36">
        <v>0</v>
      </c>
      <c r="N510" s="36">
        <v>0</v>
      </c>
      <c r="O510" s="36">
        <v>0</v>
      </c>
      <c r="P510" s="36">
        <v>0</v>
      </c>
      <c r="Q510" s="36">
        <v>0</v>
      </c>
      <c r="R510" s="36">
        <v>0</v>
      </c>
      <c r="S510" s="36">
        <v>0</v>
      </c>
      <c r="T510" s="36"/>
      <c r="U510" s="36"/>
      <c r="V510" s="36"/>
      <c r="W510" s="36">
        <f t="shared" si="17"/>
        <v>0</v>
      </c>
      <c r="X510" s="36" t="s">
        <v>43</v>
      </c>
      <c r="Y510" s="49"/>
    </row>
    <row r="511" spans="2:25" x14ac:dyDescent="0.2">
      <c r="B511" s="32" t="s">
        <v>215</v>
      </c>
      <c r="C511" s="33">
        <v>3</v>
      </c>
      <c r="D511" s="34" t="s">
        <v>132</v>
      </c>
      <c r="E511" s="55" t="s">
        <v>1106</v>
      </c>
      <c r="F511" s="35" t="s">
        <v>162</v>
      </c>
      <c r="G511" s="36">
        <v>33600000</v>
      </c>
      <c r="H511" s="50">
        <f t="shared" si="16"/>
        <v>0.5</v>
      </c>
      <c r="I511" s="36">
        <v>16800000</v>
      </c>
      <c r="J511" s="36">
        <v>0</v>
      </c>
      <c r="K511" s="36">
        <v>0</v>
      </c>
      <c r="L511" s="36">
        <v>0</v>
      </c>
      <c r="M511" s="36">
        <v>0</v>
      </c>
      <c r="N511" s="36">
        <v>0</v>
      </c>
      <c r="O511" s="36">
        <v>0</v>
      </c>
      <c r="P511" s="36">
        <v>0</v>
      </c>
      <c r="Q511" s="36">
        <v>0</v>
      </c>
      <c r="R511" s="36">
        <v>0</v>
      </c>
      <c r="S511" s="36">
        <v>16800000</v>
      </c>
      <c r="T511" s="36"/>
      <c r="U511" s="36"/>
      <c r="V511" s="36"/>
      <c r="W511" s="36">
        <f t="shared" si="17"/>
        <v>16800000</v>
      </c>
      <c r="X511" s="36" t="s">
        <v>43</v>
      </c>
      <c r="Y511" s="49"/>
    </row>
    <row r="512" spans="2:25" x14ac:dyDescent="0.2">
      <c r="B512" s="32" t="s">
        <v>215</v>
      </c>
      <c r="C512" s="33">
        <v>9</v>
      </c>
      <c r="D512" s="34" t="s">
        <v>116</v>
      </c>
      <c r="E512" s="55" t="s">
        <v>1107</v>
      </c>
      <c r="F512" s="35" t="s">
        <v>1108</v>
      </c>
      <c r="G512" s="36">
        <v>33800000</v>
      </c>
      <c r="H512" s="50">
        <f t="shared" si="16"/>
        <v>0.5</v>
      </c>
      <c r="I512" s="36">
        <v>16900000</v>
      </c>
      <c r="J512" s="36">
        <v>0</v>
      </c>
      <c r="K512" s="36">
        <v>0</v>
      </c>
      <c r="L512" s="36">
        <v>0</v>
      </c>
      <c r="M512" s="36">
        <v>0</v>
      </c>
      <c r="N512" s="36">
        <v>0</v>
      </c>
      <c r="O512" s="36">
        <v>0</v>
      </c>
      <c r="P512" s="36">
        <v>0</v>
      </c>
      <c r="Q512" s="36">
        <v>0</v>
      </c>
      <c r="R512" s="36">
        <v>16900000</v>
      </c>
      <c r="S512" s="36">
        <v>0</v>
      </c>
      <c r="T512" s="36"/>
      <c r="U512" s="36"/>
      <c r="V512" s="36"/>
      <c r="W512" s="36">
        <f t="shared" si="17"/>
        <v>16900000</v>
      </c>
      <c r="X512" s="36" t="s">
        <v>43</v>
      </c>
      <c r="Y512" s="49"/>
    </row>
    <row r="513" spans="2:25" x14ac:dyDescent="0.2">
      <c r="B513" s="32" t="s">
        <v>215</v>
      </c>
      <c r="C513" s="33">
        <v>10</v>
      </c>
      <c r="D513" s="34" t="s">
        <v>447</v>
      </c>
      <c r="E513" s="55" t="s">
        <v>1109</v>
      </c>
      <c r="F513" s="35" t="s">
        <v>1110</v>
      </c>
      <c r="G513" s="36">
        <v>196579781</v>
      </c>
      <c r="H513" s="50">
        <f t="shared" si="16"/>
        <v>4.9999999745650343E-2</v>
      </c>
      <c r="I513" s="36">
        <v>9828989</v>
      </c>
      <c r="J513" s="36">
        <v>0</v>
      </c>
      <c r="K513" s="36">
        <v>0</v>
      </c>
      <c r="L513" s="36">
        <v>0</v>
      </c>
      <c r="M513" s="36">
        <v>0</v>
      </c>
      <c r="N513" s="36">
        <v>0</v>
      </c>
      <c r="O513" s="36">
        <v>0</v>
      </c>
      <c r="P513" s="36">
        <v>0</v>
      </c>
      <c r="Q513" s="36">
        <v>0</v>
      </c>
      <c r="R513" s="36">
        <v>0</v>
      </c>
      <c r="S513" s="36">
        <v>9828989</v>
      </c>
      <c r="T513" s="36"/>
      <c r="U513" s="36"/>
      <c r="V513" s="36"/>
      <c r="W513" s="36">
        <f t="shared" si="17"/>
        <v>9828989</v>
      </c>
      <c r="X513" s="36" t="s">
        <v>43</v>
      </c>
      <c r="Y513" s="49"/>
    </row>
    <row r="514" spans="2:25" x14ac:dyDescent="0.2">
      <c r="B514" s="32" t="s">
        <v>215</v>
      </c>
      <c r="C514" s="33">
        <v>10</v>
      </c>
      <c r="D514" s="34" t="s">
        <v>447</v>
      </c>
      <c r="E514" s="55" t="s">
        <v>1111</v>
      </c>
      <c r="F514" s="35" t="s">
        <v>1112</v>
      </c>
      <c r="G514" s="36">
        <v>234733554</v>
      </c>
      <c r="H514" s="50">
        <f t="shared" si="16"/>
        <v>5.0000001278044812E-2</v>
      </c>
      <c r="I514" s="36">
        <v>11736678</v>
      </c>
      <c r="J514" s="36">
        <v>0</v>
      </c>
      <c r="K514" s="36">
        <v>0</v>
      </c>
      <c r="L514" s="36">
        <v>0</v>
      </c>
      <c r="M514" s="36">
        <v>0</v>
      </c>
      <c r="N514" s="36">
        <v>0</v>
      </c>
      <c r="O514" s="36">
        <v>0</v>
      </c>
      <c r="P514" s="36">
        <v>0</v>
      </c>
      <c r="Q514" s="36">
        <v>0</v>
      </c>
      <c r="R514" s="36">
        <v>0</v>
      </c>
      <c r="S514" s="36">
        <v>11736678</v>
      </c>
      <c r="T514" s="36"/>
      <c r="U514" s="36"/>
      <c r="V514" s="36"/>
      <c r="W514" s="36">
        <f t="shared" si="17"/>
        <v>11736678</v>
      </c>
      <c r="X514" s="36" t="s">
        <v>43</v>
      </c>
      <c r="Y514" s="49"/>
    </row>
    <row r="515" spans="2:25" x14ac:dyDescent="0.2">
      <c r="B515" s="32" t="s">
        <v>215</v>
      </c>
      <c r="C515" s="33">
        <v>10</v>
      </c>
      <c r="D515" s="34" t="s">
        <v>429</v>
      </c>
      <c r="E515" s="55" t="s">
        <v>1113</v>
      </c>
      <c r="F515" s="35" t="s">
        <v>1114</v>
      </c>
      <c r="G515" s="36">
        <v>241764999</v>
      </c>
      <c r="H515" s="50">
        <f t="shared" si="16"/>
        <v>0.40000000165449923</v>
      </c>
      <c r="I515" s="36">
        <v>96706000</v>
      </c>
      <c r="J515" s="36">
        <v>0</v>
      </c>
      <c r="K515" s="36">
        <v>0</v>
      </c>
      <c r="L515" s="36">
        <v>0</v>
      </c>
      <c r="M515" s="36">
        <v>0</v>
      </c>
      <c r="N515" s="36">
        <v>0</v>
      </c>
      <c r="O515" s="36">
        <v>0</v>
      </c>
      <c r="P515" s="36">
        <v>0</v>
      </c>
      <c r="Q515" s="36">
        <v>0</v>
      </c>
      <c r="R515" s="36">
        <v>96706000</v>
      </c>
      <c r="S515" s="36">
        <v>0</v>
      </c>
      <c r="T515" s="36"/>
      <c r="U515" s="36"/>
      <c r="V515" s="36"/>
      <c r="W515" s="36">
        <f t="shared" si="17"/>
        <v>96706000</v>
      </c>
      <c r="X515" s="36" t="s">
        <v>43</v>
      </c>
      <c r="Y515" s="49"/>
    </row>
    <row r="516" spans="2:25" x14ac:dyDescent="0.2">
      <c r="B516" s="32" t="s">
        <v>215</v>
      </c>
      <c r="C516" s="33">
        <v>6</v>
      </c>
      <c r="D516" s="34" t="s">
        <v>1115</v>
      </c>
      <c r="E516" s="55" t="s">
        <v>1116</v>
      </c>
      <c r="F516" s="35" t="s">
        <v>1117</v>
      </c>
      <c r="G516" s="36">
        <v>42827701</v>
      </c>
      <c r="H516" s="50">
        <f t="shared" si="16"/>
        <v>1</v>
      </c>
      <c r="I516" s="36">
        <v>42827701</v>
      </c>
      <c r="J516" s="36">
        <v>0</v>
      </c>
      <c r="K516" s="36">
        <v>0</v>
      </c>
      <c r="L516" s="36">
        <v>0</v>
      </c>
      <c r="M516" s="36">
        <v>0</v>
      </c>
      <c r="N516" s="36">
        <v>0</v>
      </c>
      <c r="O516" s="36">
        <v>0</v>
      </c>
      <c r="P516" s="36">
        <v>0</v>
      </c>
      <c r="Q516" s="36">
        <v>0</v>
      </c>
      <c r="R516" s="36">
        <v>0</v>
      </c>
      <c r="S516" s="36">
        <v>42827701</v>
      </c>
      <c r="T516" s="36"/>
      <c r="U516" s="36"/>
      <c r="V516" s="36"/>
      <c r="W516" s="36">
        <f t="shared" si="17"/>
        <v>42827701</v>
      </c>
      <c r="X516" s="36" t="s">
        <v>43</v>
      </c>
      <c r="Y516" s="49"/>
    </row>
    <row r="517" spans="2:25" x14ac:dyDescent="0.2">
      <c r="B517" s="32" t="s">
        <v>215</v>
      </c>
      <c r="C517" s="33">
        <v>14</v>
      </c>
      <c r="D517" s="34" t="s">
        <v>456</v>
      </c>
      <c r="E517" s="55" t="s">
        <v>1118</v>
      </c>
      <c r="F517" s="35" t="s">
        <v>1119</v>
      </c>
      <c r="G517" s="36">
        <v>20995398</v>
      </c>
      <c r="H517" s="50">
        <f t="shared" si="16"/>
        <v>1</v>
      </c>
      <c r="I517" s="36">
        <v>20995398</v>
      </c>
      <c r="J517" s="36">
        <v>0</v>
      </c>
      <c r="K517" s="36">
        <v>0</v>
      </c>
      <c r="L517" s="36">
        <v>0</v>
      </c>
      <c r="M517" s="36">
        <v>0</v>
      </c>
      <c r="N517" s="36">
        <v>0</v>
      </c>
      <c r="O517" s="36">
        <v>0</v>
      </c>
      <c r="P517" s="36">
        <v>0</v>
      </c>
      <c r="Q517" s="36">
        <v>0</v>
      </c>
      <c r="R517" s="36">
        <v>0</v>
      </c>
      <c r="S517" s="36">
        <v>20995398</v>
      </c>
      <c r="T517" s="36"/>
      <c r="U517" s="36"/>
      <c r="V517" s="36"/>
      <c r="W517" s="36">
        <f t="shared" si="17"/>
        <v>20995398</v>
      </c>
      <c r="X517" s="36" t="s">
        <v>43</v>
      </c>
      <c r="Y517" s="49"/>
    </row>
    <row r="518" spans="2:25" x14ac:dyDescent="0.2">
      <c r="B518" s="32" t="s">
        <v>215</v>
      </c>
      <c r="C518" s="33">
        <v>10</v>
      </c>
      <c r="D518" s="34" t="s">
        <v>883</v>
      </c>
      <c r="E518" s="55" t="s">
        <v>1120</v>
      </c>
      <c r="F518" s="35" t="s">
        <v>1121</v>
      </c>
      <c r="G518" s="36">
        <v>19000000</v>
      </c>
      <c r="H518" s="50">
        <f t="shared" si="16"/>
        <v>1</v>
      </c>
      <c r="I518" s="36">
        <v>19000000</v>
      </c>
      <c r="J518" s="36">
        <v>0</v>
      </c>
      <c r="K518" s="36">
        <v>0</v>
      </c>
      <c r="L518" s="36">
        <v>0</v>
      </c>
      <c r="M518" s="36">
        <v>0</v>
      </c>
      <c r="N518" s="36">
        <v>0</v>
      </c>
      <c r="O518" s="36">
        <v>0</v>
      </c>
      <c r="P518" s="36">
        <v>0</v>
      </c>
      <c r="Q518" s="36">
        <v>0</v>
      </c>
      <c r="R518" s="36">
        <v>0</v>
      </c>
      <c r="S518" s="36">
        <v>19000000</v>
      </c>
      <c r="T518" s="36"/>
      <c r="U518" s="36"/>
      <c r="V518" s="36"/>
      <c r="W518" s="36">
        <f t="shared" si="17"/>
        <v>19000000</v>
      </c>
      <c r="X518" s="36" t="s">
        <v>43</v>
      </c>
      <c r="Y518" s="49"/>
    </row>
    <row r="519" spans="2:25" x14ac:dyDescent="0.2">
      <c r="B519" s="32" t="s">
        <v>215</v>
      </c>
      <c r="C519" s="33">
        <v>10</v>
      </c>
      <c r="D519" s="34" t="s">
        <v>443</v>
      </c>
      <c r="E519" s="55" t="s">
        <v>1122</v>
      </c>
      <c r="F519" s="35" t="s">
        <v>1123</v>
      </c>
      <c r="G519" s="36">
        <v>19000000</v>
      </c>
      <c r="H519" s="50">
        <f t="shared" si="16"/>
        <v>0</v>
      </c>
      <c r="I519" s="36">
        <v>19000000</v>
      </c>
      <c r="J519" s="36">
        <v>0</v>
      </c>
      <c r="K519" s="36">
        <v>0</v>
      </c>
      <c r="L519" s="36">
        <v>0</v>
      </c>
      <c r="M519" s="36">
        <v>0</v>
      </c>
      <c r="N519" s="36">
        <v>0</v>
      </c>
      <c r="O519" s="36">
        <v>0</v>
      </c>
      <c r="P519" s="36">
        <v>0</v>
      </c>
      <c r="Q519" s="36">
        <v>0</v>
      </c>
      <c r="R519" s="36">
        <v>0</v>
      </c>
      <c r="S519" s="36">
        <v>0</v>
      </c>
      <c r="T519" s="36"/>
      <c r="U519" s="36"/>
      <c r="V519" s="36"/>
      <c r="W519" s="36">
        <f t="shared" si="17"/>
        <v>0</v>
      </c>
      <c r="X519" s="36" t="s">
        <v>43</v>
      </c>
      <c r="Y519" s="49"/>
    </row>
    <row r="520" spans="2:25" x14ac:dyDescent="0.2">
      <c r="B520" s="32" t="s">
        <v>215</v>
      </c>
      <c r="C520" s="33">
        <v>10</v>
      </c>
      <c r="D520" s="34" t="s">
        <v>467</v>
      </c>
      <c r="E520" s="55" t="s">
        <v>1124</v>
      </c>
      <c r="F520" s="35" t="s">
        <v>1125</v>
      </c>
      <c r="G520" s="36">
        <v>19000000</v>
      </c>
      <c r="H520" s="50">
        <f t="shared" si="16"/>
        <v>1</v>
      </c>
      <c r="I520" s="36">
        <v>19000000</v>
      </c>
      <c r="J520" s="36">
        <v>0</v>
      </c>
      <c r="K520" s="36">
        <v>0</v>
      </c>
      <c r="L520" s="36">
        <v>0</v>
      </c>
      <c r="M520" s="36">
        <v>0</v>
      </c>
      <c r="N520" s="36">
        <v>0</v>
      </c>
      <c r="O520" s="36">
        <v>0</v>
      </c>
      <c r="P520" s="36">
        <v>0</v>
      </c>
      <c r="Q520" s="36">
        <v>0</v>
      </c>
      <c r="R520" s="36">
        <v>0</v>
      </c>
      <c r="S520" s="36">
        <v>19000000</v>
      </c>
      <c r="T520" s="36"/>
      <c r="U520" s="36"/>
      <c r="V520" s="36"/>
      <c r="W520" s="36">
        <f t="shared" si="17"/>
        <v>19000000</v>
      </c>
      <c r="X520" s="36" t="s">
        <v>43</v>
      </c>
      <c r="Y520" s="49"/>
    </row>
    <row r="521" spans="2:25" x14ac:dyDescent="0.2">
      <c r="B521" s="32" t="s">
        <v>215</v>
      </c>
      <c r="C521" s="33">
        <v>9</v>
      </c>
      <c r="D521" s="34" t="s">
        <v>1126</v>
      </c>
      <c r="E521" s="55" t="s">
        <v>1127</v>
      </c>
      <c r="F521" s="35" t="s">
        <v>1128</v>
      </c>
      <c r="G521" s="36">
        <v>80453148</v>
      </c>
      <c r="H521" s="50">
        <f t="shared" si="16"/>
        <v>0</v>
      </c>
      <c r="I521" s="36">
        <v>80453148</v>
      </c>
      <c r="J521" s="36">
        <v>0</v>
      </c>
      <c r="K521" s="36">
        <v>0</v>
      </c>
      <c r="L521" s="36">
        <v>0</v>
      </c>
      <c r="M521" s="36">
        <v>0</v>
      </c>
      <c r="N521" s="36">
        <v>0</v>
      </c>
      <c r="O521" s="36">
        <v>0</v>
      </c>
      <c r="P521" s="36">
        <v>0</v>
      </c>
      <c r="Q521" s="36">
        <v>0</v>
      </c>
      <c r="R521" s="36">
        <v>0</v>
      </c>
      <c r="S521" s="36">
        <v>0</v>
      </c>
      <c r="T521" s="36"/>
      <c r="U521" s="36"/>
      <c r="V521" s="36"/>
      <c r="W521" s="36">
        <f t="shared" si="17"/>
        <v>0</v>
      </c>
      <c r="X521" s="36" t="s">
        <v>43</v>
      </c>
      <c r="Y521" s="49"/>
    </row>
    <row r="522" spans="2:25" x14ac:dyDescent="0.2">
      <c r="B522" s="32" t="s">
        <v>215</v>
      </c>
      <c r="C522" s="33">
        <v>9</v>
      </c>
      <c r="D522" s="34" t="s">
        <v>1129</v>
      </c>
      <c r="E522" s="55" t="s">
        <v>1130</v>
      </c>
      <c r="F522" s="35" t="s">
        <v>1131</v>
      </c>
      <c r="G522" s="36">
        <v>132187533</v>
      </c>
      <c r="H522" s="50">
        <f t="shared" si="16"/>
        <v>0</v>
      </c>
      <c r="I522" s="36">
        <v>132187533</v>
      </c>
      <c r="J522" s="36">
        <v>0</v>
      </c>
      <c r="K522" s="36">
        <v>0</v>
      </c>
      <c r="L522" s="36">
        <v>0</v>
      </c>
      <c r="M522" s="36">
        <v>0</v>
      </c>
      <c r="N522" s="36">
        <v>0</v>
      </c>
      <c r="O522" s="36">
        <v>0</v>
      </c>
      <c r="P522" s="36">
        <v>0</v>
      </c>
      <c r="Q522" s="36">
        <v>0</v>
      </c>
      <c r="R522" s="36">
        <v>0</v>
      </c>
      <c r="S522" s="36">
        <v>0</v>
      </c>
      <c r="T522" s="36"/>
      <c r="U522" s="36"/>
      <c r="V522" s="36"/>
      <c r="W522" s="36">
        <f t="shared" si="17"/>
        <v>0</v>
      </c>
      <c r="X522" s="36" t="s">
        <v>43</v>
      </c>
      <c r="Y522" s="49"/>
    </row>
    <row r="523" spans="2:25" x14ac:dyDescent="0.2">
      <c r="B523" s="32" t="s">
        <v>215</v>
      </c>
      <c r="C523" s="33">
        <v>9</v>
      </c>
      <c r="D523" s="34" t="s">
        <v>1132</v>
      </c>
      <c r="E523" s="55" t="s">
        <v>1133</v>
      </c>
      <c r="F523" s="35" t="s">
        <v>1134</v>
      </c>
      <c r="G523" s="36">
        <v>667817500</v>
      </c>
      <c r="H523" s="50">
        <f t="shared" si="16"/>
        <v>1</v>
      </c>
      <c r="I523" s="36">
        <v>667817500</v>
      </c>
      <c r="J523" s="36">
        <v>0</v>
      </c>
      <c r="K523" s="36">
        <v>0</v>
      </c>
      <c r="L523" s="36">
        <v>0</v>
      </c>
      <c r="M523" s="36">
        <v>0</v>
      </c>
      <c r="N523" s="36">
        <v>0</v>
      </c>
      <c r="O523" s="36">
        <v>0</v>
      </c>
      <c r="P523" s="36">
        <v>0</v>
      </c>
      <c r="Q523" s="36">
        <v>0</v>
      </c>
      <c r="R523" s="36">
        <v>0</v>
      </c>
      <c r="S523" s="36">
        <v>667817500</v>
      </c>
      <c r="T523" s="36"/>
      <c r="U523" s="36"/>
      <c r="V523" s="36"/>
      <c r="W523" s="36">
        <f t="shared" si="17"/>
        <v>667817500</v>
      </c>
      <c r="X523" s="36" t="s">
        <v>43</v>
      </c>
      <c r="Y523" s="49"/>
    </row>
    <row r="524" spans="2:25" x14ac:dyDescent="0.2">
      <c r="B524" s="32" t="s">
        <v>215</v>
      </c>
      <c r="C524" s="33">
        <v>9</v>
      </c>
      <c r="D524" s="34" t="s">
        <v>146</v>
      </c>
      <c r="E524" s="55" t="s">
        <v>1135</v>
      </c>
      <c r="F524" s="35" t="s">
        <v>1136</v>
      </c>
      <c r="G524" s="36">
        <v>67300000</v>
      </c>
      <c r="H524" s="50">
        <f t="shared" si="16"/>
        <v>1</v>
      </c>
      <c r="I524" s="36">
        <v>67300000</v>
      </c>
      <c r="J524" s="36">
        <v>0</v>
      </c>
      <c r="K524" s="36">
        <v>0</v>
      </c>
      <c r="L524" s="36">
        <v>0</v>
      </c>
      <c r="M524" s="36">
        <v>0</v>
      </c>
      <c r="N524" s="36">
        <v>0</v>
      </c>
      <c r="O524" s="36">
        <v>0</v>
      </c>
      <c r="P524" s="36">
        <v>0</v>
      </c>
      <c r="Q524" s="36">
        <v>0</v>
      </c>
      <c r="R524" s="36">
        <v>0</v>
      </c>
      <c r="S524" s="36">
        <v>67300000</v>
      </c>
      <c r="T524" s="36"/>
      <c r="U524" s="36"/>
      <c r="V524" s="36"/>
      <c r="W524" s="36">
        <f t="shared" si="17"/>
        <v>67300000</v>
      </c>
      <c r="X524" s="36" t="s">
        <v>43</v>
      </c>
      <c r="Y524" s="49"/>
    </row>
    <row r="525" spans="2:25" x14ac:dyDescent="0.2">
      <c r="B525" s="32" t="s">
        <v>215</v>
      </c>
      <c r="C525" s="33">
        <v>9</v>
      </c>
      <c r="D525" s="34" t="s">
        <v>222</v>
      </c>
      <c r="E525" s="55" t="s">
        <v>1137</v>
      </c>
      <c r="F525" s="35" t="s">
        <v>1138</v>
      </c>
      <c r="G525" s="36">
        <v>773200000</v>
      </c>
      <c r="H525" s="50">
        <f t="shared" si="16"/>
        <v>1</v>
      </c>
      <c r="I525" s="36">
        <v>773200000</v>
      </c>
      <c r="J525" s="36">
        <v>0</v>
      </c>
      <c r="K525" s="36">
        <v>0</v>
      </c>
      <c r="L525" s="36">
        <v>0</v>
      </c>
      <c r="M525" s="36">
        <v>0</v>
      </c>
      <c r="N525" s="36">
        <v>0</v>
      </c>
      <c r="O525" s="36">
        <v>0</v>
      </c>
      <c r="P525" s="36">
        <v>0</v>
      </c>
      <c r="Q525" s="36">
        <v>0</v>
      </c>
      <c r="R525" s="36">
        <v>0</v>
      </c>
      <c r="S525" s="36">
        <v>773200000</v>
      </c>
      <c r="T525" s="36"/>
      <c r="U525" s="36"/>
      <c r="V525" s="36"/>
      <c r="W525" s="36">
        <f t="shared" si="17"/>
        <v>773200000</v>
      </c>
      <c r="X525" s="36" t="s">
        <v>43</v>
      </c>
      <c r="Y525" s="49"/>
    </row>
    <row r="526" spans="2:25" x14ac:dyDescent="0.2">
      <c r="B526" s="32" t="s">
        <v>215</v>
      </c>
      <c r="C526" s="33">
        <v>8</v>
      </c>
      <c r="D526" s="34" t="s">
        <v>435</v>
      </c>
      <c r="E526" s="55" t="s">
        <v>1139</v>
      </c>
      <c r="F526" s="35" t="s">
        <v>1140</v>
      </c>
      <c r="G526" s="36">
        <v>36000000</v>
      </c>
      <c r="H526" s="50">
        <f t="shared" si="16"/>
        <v>0.5</v>
      </c>
      <c r="I526" s="36">
        <v>18000000</v>
      </c>
      <c r="J526" s="36">
        <v>0</v>
      </c>
      <c r="K526" s="36">
        <v>0</v>
      </c>
      <c r="L526" s="36">
        <v>0</v>
      </c>
      <c r="M526" s="36">
        <v>0</v>
      </c>
      <c r="N526" s="36">
        <v>0</v>
      </c>
      <c r="O526" s="36">
        <v>0</v>
      </c>
      <c r="P526" s="36">
        <v>0</v>
      </c>
      <c r="Q526" s="36">
        <v>0</v>
      </c>
      <c r="R526" s="36">
        <v>0</v>
      </c>
      <c r="S526" s="36">
        <v>18000000</v>
      </c>
      <c r="T526" s="36"/>
      <c r="U526" s="36"/>
      <c r="V526" s="36"/>
      <c r="W526" s="36">
        <f t="shared" si="17"/>
        <v>18000000</v>
      </c>
      <c r="X526" s="36" t="s">
        <v>43</v>
      </c>
      <c r="Y526" s="49"/>
    </row>
    <row r="527" spans="2:25" x14ac:dyDescent="0.2">
      <c r="B527" s="32" t="s">
        <v>215</v>
      </c>
      <c r="C527" s="33">
        <v>6</v>
      </c>
      <c r="D527" s="34" t="s">
        <v>1141</v>
      </c>
      <c r="E527" s="55" t="s">
        <v>1142</v>
      </c>
      <c r="F527" s="35" t="s">
        <v>1143</v>
      </c>
      <c r="G527" s="36">
        <v>44700000</v>
      </c>
      <c r="H527" s="50">
        <f t="shared" si="16"/>
        <v>0</v>
      </c>
      <c r="I527" s="36">
        <v>22350000</v>
      </c>
      <c r="J527" s="36">
        <v>0</v>
      </c>
      <c r="K527" s="36">
        <v>0</v>
      </c>
      <c r="L527" s="36">
        <v>0</v>
      </c>
      <c r="M527" s="36">
        <v>0</v>
      </c>
      <c r="N527" s="36">
        <v>0</v>
      </c>
      <c r="O527" s="36">
        <v>0</v>
      </c>
      <c r="P527" s="36">
        <v>0</v>
      </c>
      <c r="Q527" s="36">
        <v>0</v>
      </c>
      <c r="R527" s="36">
        <v>0</v>
      </c>
      <c r="S527" s="36">
        <v>0</v>
      </c>
      <c r="T527" s="36"/>
      <c r="U527" s="36"/>
      <c r="V527" s="36"/>
      <c r="W527" s="36">
        <f t="shared" si="17"/>
        <v>0</v>
      </c>
      <c r="X527" s="36" t="s">
        <v>43</v>
      </c>
      <c r="Y527" s="49"/>
    </row>
    <row r="528" spans="2:25" x14ac:dyDescent="0.2">
      <c r="B528" s="32" t="s">
        <v>215</v>
      </c>
      <c r="C528" s="33">
        <v>9</v>
      </c>
      <c r="D528" s="34" t="s">
        <v>1126</v>
      </c>
      <c r="E528" s="55" t="s">
        <v>1144</v>
      </c>
      <c r="F528" s="35" t="s">
        <v>1145</v>
      </c>
      <c r="G528" s="36">
        <v>943000000</v>
      </c>
      <c r="H528" s="50">
        <f t="shared" si="16"/>
        <v>1</v>
      </c>
      <c r="I528" s="36">
        <v>943000000</v>
      </c>
      <c r="J528" s="36">
        <v>0</v>
      </c>
      <c r="K528" s="36">
        <v>0</v>
      </c>
      <c r="L528" s="36">
        <v>0</v>
      </c>
      <c r="M528" s="36">
        <v>0</v>
      </c>
      <c r="N528" s="36">
        <v>0</v>
      </c>
      <c r="O528" s="36">
        <v>0</v>
      </c>
      <c r="P528" s="36">
        <v>0</v>
      </c>
      <c r="Q528" s="36">
        <v>0</v>
      </c>
      <c r="R528" s="36">
        <v>0</v>
      </c>
      <c r="S528" s="36">
        <v>943000000</v>
      </c>
      <c r="T528" s="36"/>
      <c r="U528" s="36"/>
      <c r="V528" s="36"/>
      <c r="W528" s="36">
        <f t="shared" si="17"/>
        <v>943000000</v>
      </c>
      <c r="X528" s="36" t="s">
        <v>43</v>
      </c>
      <c r="Y528" s="49"/>
    </row>
    <row r="529" spans="2:25" x14ac:dyDescent="0.2">
      <c r="B529" s="32" t="s">
        <v>215</v>
      </c>
      <c r="C529" s="33">
        <v>14</v>
      </c>
      <c r="D529" s="34" t="s">
        <v>815</v>
      </c>
      <c r="E529" s="55" t="s">
        <v>1146</v>
      </c>
      <c r="F529" s="35" t="s">
        <v>1147</v>
      </c>
      <c r="G529" s="36">
        <v>21268154</v>
      </c>
      <c r="H529" s="50">
        <f t="shared" si="16"/>
        <v>0</v>
      </c>
      <c r="I529" s="36">
        <v>21268154</v>
      </c>
      <c r="J529" s="36">
        <v>0</v>
      </c>
      <c r="K529" s="36">
        <v>0</v>
      </c>
      <c r="L529" s="36">
        <v>0</v>
      </c>
      <c r="M529" s="36">
        <v>0</v>
      </c>
      <c r="N529" s="36">
        <v>0</v>
      </c>
      <c r="O529" s="36">
        <v>0</v>
      </c>
      <c r="P529" s="36">
        <v>0</v>
      </c>
      <c r="Q529" s="36">
        <v>0</v>
      </c>
      <c r="R529" s="36">
        <v>0</v>
      </c>
      <c r="S529" s="36">
        <v>0</v>
      </c>
      <c r="T529" s="36"/>
      <c r="U529" s="36"/>
      <c r="V529" s="36"/>
      <c r="W529" s="36">
        <f t="shared" si="17"/>
        <v>0</v>
      </c>
      <c r="X529" s="36" t="s">
        <v>43</v>
      </c>
      <c r="Y529" s="49"/>
    </row>
    <row r="530" spans="2:25" x14ac:dyDescent="0.2">
      <c r="B530" s="32" t="s">
        <v>215</v>
      </c>
      <c r="C530" s="33">
        <v>6</v>
      </c>
      <c r="D530" s="34" t="s">
        <v>932</v>
      </c>
      <c r="E530" s="55" t="s">
        <v>1148</v>
      </c>
      <c r="F530" s="35" t="s">
        <v>1149</v>
      </c>
      <c r="G530" s="36">
        <v>92250108</v>
      </c>
      <c r="H530" s="50">
        <f t="shared" si="16"/>
        <v>1</v>
      </c>
      <c r="I530" s="36">
        <v>92250108</v>
      </c>
      <c r="J530" s="36">
        <v>0</v>
      </c>
      <c r="K530" s="36">
        <v>0</v>
      </c>
      <c r="L530" s="36">
        <v>0</v>
      </c>
      <c r="M530" s="36">
        <v>0</v>
      </c>
      <c r="N530" s="36">
        <v>0</v>
      </c>
      <c r="O530" s="36">
        <v>0</v>
      </c>
      <c r="P530" s="36">
        <v>0</v>
      </c>
      <c r="Q530" s="36">
        <v>0</v>
      </c>
      <c r="R530" s="36">
        <v>0</v>
      </c>
      <c r="S530" s="36">
        <v>92250108</v>
      </c>
      <c r="T530" s="36"/>
      <c r="U530" s="36"/>
      <c r="V530" s="36"/>
      <c r="W530" s="36">
        <f t="shared" si="17"/>
        <v>92250108</v>
      </c>
      <c r="X530" s="36" t="s">
        <v>43</v>
      </c>
      <c r="Y530" s="49"/>
    </row>
    <row r="531" spans="2:25" x14ac:dyDescent="0.2">
      <c r="B531" s="32" t="s">
        <v>215</v>
      </c>
      <c r="C531" s="33">
        <v>6</v>
      </c>
      <c r="D531" s="34" t="s">
        <v>1150</v>
      </c>
      <c r="E531" s="55" t="s">
        <v>1151</v>
      </c>
      <c r="F531" s="35" t="s">
        <v>1152</v>
      </c>
      <c r="G531" s="36">
        <v>105500000</v>
      </c>
      <c r="H531" s="50">
        <f t="shared" si="16"/>
        <v>1</v>
      </c>
      <c r="I531" s="36">
        <v>105500000</v>
      </c>
      <c r="J531" s="36">
        <v>0</v>
      </c>
      <c r="K531" s="36">
        <v>0</v>
      </c>
      <c r="L531" s="36">
        <v>0</v>
      </c>
      <c r="M531" s="36">
        <v>0</v>
      </c>
      <c r="N531" s="36">
        <v>0</v>
      </c>
      <c r="O531" s="36">
        <v>0</v>
      </c>
      <c r="P531" s="36">
        <v>0</v>
      </c>
      <c r="Q531" s="36">
        <v>0</v>
      </c>
      <c r="R531" s="36">
        <v>0</v>
      </c>
      <c r="S531" s="36">
        <v>105500000</v>
      </c>
      <c r="T531" s="36"/>
      <c r="U531" s="36"/>
      <c r="V531" s="36"/>
      <c r="W531" s="36">
        <f t="shared" si="17"/>
        <v>105500000</v>
      </c>
      <c r="X531" s="36" t="s">
        <v>43</v>
      </c>
      <c r="Y531" s="49"/>
    </row>
    <row r="532" spans="2:25" x14ac:dyDescent="0.2">
      <c r="B532" s="32" t="s">
        <v>215</v>
      </c>
      <c r="C532" s="33">
        <v>14</v>
      </c>
      <c r="D532" s="34" t="s">
        <v>455</v>
      </c>
      <c r="E532" s="55" t="s">
        <v>1153</v>
      </c>
      <c r="F532" s="35" t="s">
        <v>1154</v>
      </c>
      <c r="G532" s="36">
        <v>21750896</v>
      </c>
      <c r="H532" s="50">
        <f t="shared" si="16"/>
        <v>0</v>
      </c>
      <c r="I532" s="36">
        <v>21750896</v>
      </c>
      <c r="J532" s="36">
        <v>0</v>
      </c>
      <c r="K532" s="36">
        <v>0</v>
      </c>
      <c r="L532" s="36">
        <v>0</v>
      </c>
      <c r="M532" s="36">
        <v>0</v>
      </c>
      <c r="N532" s="36">
        <v>0</v>
      </c>
      <c r="O532" s="36">
        <v>0</v>
      </c>
      <c r="P532" s="36">
        <v>0</v>
      </c>
      <c r="Q532" s="36">
        <v>0</v>
      </c>
      <c r="R532" s="36">
        <v>0</v>
      </c>
      <c r="S532" s="36">
        <v>0</v>
      </c>
      <c r="T532" s="36"/>
      <c r="U532" s="36"/>
      <c r="V532" s="36"/>
      <c r="W532" s="36">
        <f t="shared" si="17"/>
        <v>0</v>
      </c>
      <c r="X532" s="36" t="s">
        <v>43</v>
      </c>
      <c r="Y532" s="49"/>
    </row>
    <row r="533" spans="2:25" x14ac:dyDescent="0.2">
      <c r="B533" s="32" t="s">
        <v>215</v>
      </c>
      <c r="C533" s="33">
        <v>10</v>
      </c>
      <c r="D533" s="34" t="s">
        <v>1155</v>
      </c>
      <c r="E533" s="55" t="s">
        <v>1156</v>
      </c>
      <c r="F533" s="35" t="s">
        <v>1157</v>
      </c>
      <c r="G533" s="36">
        <v>16297645</v>
      </c>
      <c r="H533" s="50">
        <f t="shared" si="16"/>
        <v>1</v>
      </c>
      <c r="I533" s="36">
        <v>16297645</v>
      </c>
      <c r="J533" s="36">
        <v>0</v>
      </c>
      <c r="K533" s="36">
        <v>0</v>
      </c>
      <c r="L533" s="36">
        <v>0</v>
      </c>
      <c r="M533" s="36">
        <v>0</v>
      </c>
      <c r="N533" s="36">
        <v>0</v>
      </c>
      <c r="O533" s="36">
        <v>0</v>
      </c>
      <c r="P533" s="36">
        <v>0</v>
      </c>
      <c r="Q533" s="36">
        <v>0</v>
      </c>
      <c r="R533" s="36">
        <v>0</v>
      </c>
      <c r="S533" s="36">
        <v>16297645</v>
      </c>
      <c r="T533" s="36"/>
      <c r="U533" s="36"/>
      <c r="V533" s="36"/>
      <c r="W533" s="36">
        <f t="shared" si="17"/>
        <v>16297645</v>
      </c>
      <c r="X533" s="36" t="s">
        <v>43</v>
      </c>
      <c r="Y533" s="49"/>
    </row>
    <row r="534" spans="2:25" x14ac:dyDescent="0.2">
      <c r="B534" s="32" t="s">
        <v>215</v>
      </c>
      <c r="C534" s="33">
        <v>14</v>
      </c>
      <c r="D534" s="34" t="s">
        <v>431</v>
      </c>
      <c r="E534" s="55" t="s">
        <v>1158</v>
      </c>
      <c r="F534" s="35" t="s">
        <v>1159</v>
      </c>
      <c r="G534" s="36">
        <v>21800055</v>
      </c>
      <c r="H534" s="50">
        <f t="shared" si="16"/>
        <v>1</v>
      </c>
      <c r="I534" s="36">
        <v>21800055</v>
      </c>
      <c r="J534" s="36">
        <v>0</v>
      </c>
      <c r="K534" s="36">
        <v>0</v>
      </c>
      <c r="L534" s="36">
        <v>0</v>
      </c>
      <c r="M534" s="36">
        <v>0</v>
      </c>
      <c r="N534" s="36">
        <v>0</v>
      </c>
      <c r="O534" s="36">
        <v>0</v>
      </c>
      <c r="P534" s="36">
        <v>0</v>
      </c>
      <c r="Q534" s="36">
        <v>0</v>
      </c>
      <c r="R534" s="36">
        <v>0</v>
      </c>
      <c r="S534" s="36">
        <v>21800055</v>
      </c>
      <c r="T534" s="36"/>
      <c r="U534" s="36"/>
      <c r="V534" s="36"/>
      <c r="W534" s="36">
        <f t="shared" si="17"/>
        <v>21800055</v>
      </c>
      <c r="X534" s="36" t="s">
        <v>43</v>
      </c>
      <c r="Y534" s="49"/>
    </row>
    <row r="535" spans="2:25" x14ac:dyDescent="0.2">
      <c r="B535" s="32" t="s">
        <v>215</v>
      </c>
      <c r="C535" s="33">
        <v>14</v>
      </c>
      <c r="D535" s="34" t="s">
        <v>472</v>
      </c>
      <c r="E535" s="55" t="s">
        <v>1160</v>
      </c>
      <c r="F535" s="35" t="s">
        <v>1161</v>
      </c>
      <c r="G535" s="36">
        <v>21110638</v>
      </c>
      <c r="H535" s="50">
        <f t="shared" si="16"/>
        <v>1</v>
      </c>
      <c r="I535" s="36">
        <v>21110638</v>
      </c>
      <c r="J535" s="36">
        <v>0</v>
      </c>
      <c r="K535" s="36">
        <v>0</v>
      </c>
      <c r="L535" s="36">
        <v>0</v>
      </c>
      <c r="M535" s="36">
        <v>0</v>
      </c>
      <c r="N535" s="36">
        <v>0</v>
      </c>
      <c r="O535" s="36">
        <v>0</v>
      </c>
      <c r="P535" s="36">
        <v>0</v>
      </c>
      <c r="Q535" s="36">
        <v>0</v>
      </c>
      <c r="R535" s="36">
        <v>0</v>
      </c>
      <c r="S535" s="36">
        <v>21110638</v>
      </c>
      <c r="T535" s="36"/>
      <c r="U535" s="36"/>
      <c r="V535" s="36"/>
      <c r="W535" s="36">
        <f t="shared" si="17"/>
        <v>21110638</v>
      </c>
      <c r="X535" s="36" t="s">
        <v>43</v>
      </c>
      <c r="Y535" s="49"/>
    </row>
    <row r="536" spans="2:25" x14ac:dyDescent="0.2">
      <c r="B536" s="32" t="s">
        <v>215</v>
      </c>
      <c r="C536" s="33">
        <v>8</v>
      </c>
      <c r="D536" s="34" t="s">
        <v>306</v>
      </c>
      <c r="E536" s="55" t="s">
        <v>1162</v>
      </c>
      <c r="F536" s="35" t="s">
        <v>1163</v>
      </c>
      <c r="G536" s="36">
        <v>191456234</v>
      </c>
      <c r="H536" s="50">
        <f t="shared" si="16"/>
        <v>0.49116963723416812</v>
      </c>
      <c r="I536" s="36">
        <v>94037489</v>
      </c>
      <c r="J536" s="36">
        <v>0</v>
      </c>
      <c r="K536" s="36">
        <v>0</v>
      </c>
      <c r="L536" s="36">
        <v>0</v>
      </c>
      <c r="M536" s="36">
        <v>0</v>
      </c>
      <c r="N536" s="36">
        <v>0</v>
      </c>
      <c r="O536" s="36">
        <v>0</v>
      </c>
      <c r="P536" s="36">
        <v>0</v>
      </c>
      <c r="Q536" s="36">
        <v>0</v>
      </c>
      <c r="R536" s="36">
        <v>0</v>
      </c>
      <c r="S536" s="36">
        <v>94037489</v>
      </c>
      <c r="T536" s="36"/>
      <c r="U536" s="36"/>
      <c r="V536" s="36"/>
      <c r="W536" s="36">
        <f t="shared" si="17"/>
        <v>94037489</v>
      </c>
      <c r="X536" s="36" t="s">
        <v>43</v>
      </c>
      <c r="Y536" s="49"/>
    </row>
    <row r="537" spans="2:25" x14ac:dyDescent="0.2">
      <c r="B537" s="32" t="s">
        <v>215</v>
      </c>
      <c r="C537" s="33">
        <v>6</v>
      </c>
      <c r="D537" s="34" t="s">
        <v>953</v>
      </c>
      <c r="E537" s="55" t="s">
        <v>1164</v>
      </c>
      <c r="F537" s="35" t="s">
        <v>1165</v>
      </c>
      <c r="G537" s="36">
        <v>79971577</v>
      </c>
      <c r="H537" s="50">
        <f t="shared" si="16"/>
        <v>0</v>
      </c>
      <c r="I537" s="36">
        <v>79971577</v>
      </c>
      <c r="J537" s="36">
        <v>0</v>
      </c>
      <c r="K537" s="36">
        <v>0</v>
      </c>
      <c r="L537" s="36">
        <v>0</v>
      </c>
      <c r="M537" s="36">
        <v>0</v>
      </c>
      <c r="N537" s="36">
        <v>0</v>
      </c>
      <c r="O537" s="36">
        <v>0</v>
      </c>
      <c r="P537" s="36">
        <v>0</v>
      </c>
      <c r="Q537" s="36">
        <v>0</v>
      </c>
      <c r="R537" s="36">
        <v>0</v>
      </c>
      <c r="S537" s="36">
        <v>0</v>
      </c>
      <c r="T537" s="36"/>
      <c r="U537" s="36"/>
      <c r="V537" s="36"/>
      <c r="W537" s="36">
        <f t="shared" si="17"/>
        <v>0</v>
      </c>
      <c r="X537" s="36" t="s">
        <v>43</v>
      </c>
      <c r="Y537" s="49"/>
    </row>
    <row r="538" spans="2:25" x14ac:dyDescent="0.2">
      <c r="B538" s="32" t="s">
        <v>215</v>
      </c>
      <c r="C538" s="33">
        <v>6</v>
      </c>
      <c r="D538" s="34" t="s">
        <v>909</v>
      </c>
      <c r="E538" s="55" t="s">
        <v>1166</v>
      </c>
      <c r="F538" s="35" t="s">
        <v>1167</v>
      </c>
      <c r="G538" s="36">
        <v>13020000</v>
      </c>
      <c r="H538" s="50">
        <f t="shared" si="16"/>
        <v>0</v>
      </c>
      <c r="I538" s="36">
        <v>13020000</v>
      </c>
      <c r="J538" s="36">
        <v>0</v>
      </c>
      <c r="K538" s="36">
        <v>0</v>
      </c>
      <c r="L538" s="36">
        <v>0</v>
      </c>
      <c r="M538" s="36">
        <v>0</v>
      </c>
      <c r="N538" s="36">
        <v>0</v>
      </c>
      <c r="O538" s="36">
        <v>0</v>
      </c>
      <c r="P538" s="36">
        <v>0</v>
      </c>
      <c r="Q538" s="36">
        <v>0</v>
      </c>
      <c r="R538" s="36">
        <v>0</v>
      </c>
      <c r="S538" s="36">
        <v>0</v>
      </c>
      <c r="T538" s="36"/>
      <c r="U538" s="36"/>
      <c r="V538" s="36"/>
      <c r="W538" s="36">
        <f t="shared" si="17"/>
        <v>0</v>
      </c>
      <c r="X538" s="36" t="s">
        <v>43</v>
      </c>
      <c r="Y538" s="49"/>
    </row>
    <row r="539" spans="2:25" x14ac:dyDescent="0.2">
      <c r="B539" s="32" t="s">
        <v>215</v>
      </c>
      <c r="C539" s="33">
        <v>13</v>
      </c>
      <c r="D539" s="34" t="s">
        <v>1168</v>
      </c>
      <c r="E539" s="55" t="s">
        <v>1169</v>
      </c>
      <c r="F539" s="35" t="s">
        <v>1170</v>
      </c>
      <c r="G539" s="36">
        <v>22339000</v>
      </c>
      <c r="H539" s="50">
        <f t="shared" si="16"/>
        <v>0</v>
      </c>
      <c r="I539" s="36">
        <v>22339000</v>
      </c>
      <c r="J539" s="36">
        <v>0</v>
      </c>
      <c r="K539" s="36">
        <v>0</v>
      </c>
      <c r="L539" s="36">
        <v>0</v>
      </c>
      <c r="M539" s="36">
        <v>0</v>
      </c>
      <c r="N539" s="36">
        <v>0</v>
      </c>
      <c r="O539" s="36">
        <v>0</v>
      </c>
      <c r="P539" s="36">
        <v>0</v>
      </c>
      <c r="Q539" s="36">
        <v>0</v>
      </c>
      <c r="R539" s="36">
        <v>0</v>
      </c>
      <c r="S539" s="36">
        <v>0</v>
      </c>
      <c r="T539" s="36"/>
      <c r="U539" s="36"/>
      <c r="V539" s="36"/>
      <c r="W539" s="36">
        <f t="shared" si="17"/>
        <v>0</v>
      </c>
      <c r="X539" s="36" t="s">
        <v>43</v>
      </c>
      <c r="Y539" s="49"/>
    </row>
    <row r="540" spans="2:25" x14ac:dyDescent="0.2">
      <c r="B540" s="32" t="s">
        <v>215</v>
      </c>
      <c r="C540" s="33">
        <v>13</v>
      </c>
      <c r="D540" s="34" t="s">
        <v>1168</v>
      </c>
      <c r="E540" s="55" t="s">
        <v>1171</v>
      </c>
      <c r="F540" s="35" t="s">
        <v>1172</v>
      </c>
      <c r="G540" s="36">
        <v>22280000</v>
      </c>
      <c r="H540" s="50">
        <f t="shared" ref="H540:H543" si="18">(J540+W540)/G540</f>
        <v>0</v>
      </c>
      <c r="I540" s="36">
        <v>22280000</v>
      </c>
      <c r="J540" s="36">
        <v>0</v>
      </c>
      <c r="K540" s="36">
        <v>0</v>
      </c>
      <c r="L540" s="36">
        <v>0</v>
      </c>
      <c r="M540" s="36">
        <v>0</v>
      </c>
      <c r="N540" s="36">
        <v>0</v>
      </c>
      <c r="O540" s="36">
        <v>0</v>
      </c>
      <c r="P540" s="36">
        <v>0</v>
      </c>
      <c r="Q540" s="36">
        <v>0</v>
      </c>
      <c r="R540" s="36">
        <v>0</v>
      </c>
      <c r="S540" s="36">
        <v>0</v>
      </c>
      <c r="T540" s="36"/>
      <c r="U540" s="36"/>
      <c r="V540" s="36"/>
      <c r="W540" s="36">
        <f t="shared" ref="W540:W543" si="19">SUM(K540:V540)</f>
        <v>0</v>
      </c>
      <c r="X540" s="36" t="s">
        <v>43</v>
      </c>
      <c r="Y540" s="49"/>
    </row>
    <row r="541" spans="2:25" x14ac:dyDescent="0.2">
      <c r="B541" s="32" t="s">
        <v>215</v>
      </c>
      <c r="C541" s="33">
        <v>13</v>
      </c>
      <c r="D541" s="34" t="s">
        <v>1168</v>
      </c>
      <c r="E541" s="55" t="s">
        <v>1173</v>
      </c>
      <c r="F541" s="35" t="s">
        <v>1174</v>
      </c>
      <c r="G541" s="36">
        <v>22280000</v>
      </c>
      <c r="H541" s="50">
        <f t="shared" si="18"/>
        <v>0</v>
      </c>
      <c r="I541" s="36">
        <v>22280000</v>
      </c>
      <c r="J541" s="36">
        <v>0</v>
      </c>
      <c r="K541" s="36">
        <v>0</v>
      </c>
      <c r="L541" s="36">
        <v>0</v>
      </c>
      <c r="M541" s="36">
        <v>0</v>
      </c>
      <c r="N541" s="36">
        <v>0</v>
      </c>
      <c r="O541" s="36">
        <v>0</v>
      </c>
      <c r="P541" s="36">
        <v>0</v>
      </c>
      <c r="Q541" s="36">
        <v>0</v>
      </c>
      <c r="R541" s="36">
        <v>0</v>
      </c>
      <c r="S541" s="36">
        <v>0</v>
      </c>
      <c r="T541" s="36"/>
      <c r="U541" s="36"/>
      <c r="V541" s="36"/>
      <c r="W541" s="36">
        <f t="shared" si="19"/>
        <v>0</v>
      </c>
      <c r="X541" s="36" t="s">
        <v>43</v>
      </c>
      <c r="Y541" s="49"/>
    </row>
    <row r="542" spans="2:25" x14ac:dyDescent="0.2">
      <c r="B542" s="32" t="s">
        <v>215</v>
      </c>
      <c r="C542" s="33">
        <v>10</v>
      </c>
      <c r="D542" s="34" t="s">
        <v>147</v>
      </c>
      <c r="E542" s="55" t="s">
        <v>1175</v>
      </c>
      <c r="F542" s="35" t="s">
        <v>1176</v>
      </c>
      <c r="G542" s="36">
        <v>40419947</v>
      </c>
      <c r="H542" s="50">
        <f t="shared" si="18"/>
        <v>0</v>
      </c>
      <c r="I542" s="36">
        <v>40419947</v>
      </c>
      <c r="J542" s="36">
        <v>0</v>
      </c>
      <c r="K542" s="36">
        <v>0</v>
      </c>
      <c r="L542" s="36">
        <v>0</v>
      </c>
      <c r="M542" s="36">
        <v>0</v>
      </c>
      <c r="N542" s="36">
        <v>0</v>
      </c>
      <c r="O542" s="36">
        <v>0</v>
      </c>
      <c r="P542" s="36">
        <v>0</v>
      </c>
      <c r="Q542" s="36">
        <v>0</v>
      </c>
      <c r="R542" s="36">
        <v>0</v>
      </c>
      <c r="S542" s="36">
        <v>0</v>
      </c>
      <c r="T542" s="36"/>
      <c r="U542" s="36"/>
      <c r="V542" s="36"/>
      <c r="W542" s="36">
        <f t="shared" si="19"/>
        <v>0</v>
      </c>
      <c r="X542" s="36" t="s">
        <v>43</v>
      </c>
      <c r="Y542" s="49"/>
    </row>
    <row r="543" spans="2:25" x14ac:dyDescent="0.2">
      <c r="B543" s="32" t="s">
        <v>215</v>
      </c>
      <c r="C543" s="33">
        <v>13</v>
      </c>
      <c r="D543" s="34" t="s">
        <v>801</v>
      </c>
      <c r="E543" s="55" t="s">
        <v>1177</v>
      </c>
      <c r="F543" s="35" t="s">
        <v>1178</v>
      </c>
      <c r="G543" s="36">
        <v>238900000</v>
      </c>
      <c r="H543" s="50">
        <f t="shared" si="18"/>
        <v>0</v>
      </c>
      <c r="I543" s="36">
        <v>47780000</v>
      </c>
      <c r="J543" s="36">
        <v>0</v>
      </c>
      <c r="K543" s="36">
        <v>0</v>
      </c>
      <c r="L543" s="36">
        <v>0</v>
      </c>
      <c r="M543" s="36">
        <v>0</v>
      </c>
      <c r="N543" s="36">
        <v>0</v>
      </c>
      <c r="O543" s="36">
        <v>0</v>
      </c>
      <c r="P543" s="36">
        <v>0</v>
      </c>
      <c r="Q543" s="36">
        <v>0</v>
      </c>
      <c r="R543" s="36">
        <v>0</v>
      </c>
      <c r="S543" s="36">
        <v>0</v>
      </c>
      <c r="T543" s="36"/>
      <c r="U543" s="36"/>
      <c r="V543" s="36"/>
      <c r="W543" s="36">
        <f t="shared" si="19"/>
        <v>0</v>
      </c>
      <c r="X543" s="36" t="s">
        <v>43</v>
      </c>
      <c r="Y543" s="49"/>
    </row>
    <row r="544" spans="2:25" x14ac:dyDescent="0.2">
      <c r="Q544" s="49"/>
      <c r="R544" s="49"/>
      <c r="S544" s="49"/>
    </row>
    <row r="546" spans="11:23" x14ac:dyDescent="0.2">
      <c r="K546" s="49"/>
      <c r="L546" s="49"/>
      <c r="M546" s="49"/>
      <c r="N546" s="49"/>
      <c r="O546" s="49"/>
      <c r="P546" s="49"/>
      <c r="Q546" s="49"/>
      <c r="R546" s="49"/>
      <c r="S546" s="49"/>
      <c r="V546" s="49"/>
      <c r="W546" s="49"/>
    </row>
    <row r="547" spans="11:23" x14ac:dyDescent="0.2">
      <c r="W547" s="49"/>
    </row>
    <row r="548" spans="11:23" x14ac:dyDescent="0.2">
      <c r="W548" s="54"/>
    </row>
    <row r="549" spans="11:23" x14ac:dyDescent="0.2">
      <c r="L549" s="49"/>
      <c r="W549" s="54"/>
    </row>
    <row r="550" spans="11:23" x14ac:dyDescent="0.2">
      <c r="L550" s="49"/>
    </row>
    <row r="551" spans="11:23" x14ac:dyDescent="0.2">
      <c r="L551" s="49"/>
    </row>
    <row r="552" spans="11:23" x14ac:dyDescent="0.2">
      <c r="L552" s="49"/>
    </row>
    <row r="553" spans="11:23" x14ac:dyDescent="0.2">
      <c r="L553" s="49"/>
    </row>
    <row r="554" spans="11:23" x14ac:dyDescent="0.2">
      <c r="L554" s="49"/>
    </row>
    <row r="555" spans="11:23" x14ac:dyDescent="0.2">
      <c r="L555" s="49"/>
    </row>
    <row r="556" spans="11:23" x14ac:dyDescent="0.2">
      <c r="L556" s="49"/>
    </row>
  </sheetData>
  <autoFilter ref="B27:X543"/>
  <sortState ref="B296:X344">
    <sortCondition ref="B296:B344"/>
    <sortCondition ref="C296:C344"/>
    <sortCondition ref="D296:D344"/>
  </sortState>
  <mergeCells count="10">
    <mergeCell ref="D24:F24"/>
    <mergeCell ref="D25:F25"/>
    <mergeCell ref="B14:C14"/>
    <mergeCell ref="B16:C16"/>
    <mergeCell ref="B19:C19"/>
    <mergeCell ref="B20:C20"/>
    <mergeCell ref="B21:C21"/>
    <mergeCell ref="B22:C22"/>
    <mergeCell ref="D14:N14"/>
    <mergeCell ref="D16:N16"/>
  </mergeCells>
  <conditionalFormatting sqref="A544:A1048576 A1:A411">
    <cfRule type="duplicateValues" dxfId="2" priority="3"/>
  </conditionalFormatting>
  <conditionalFormatting sqref="A412:A541">
    <cfRule type="duplicateValues" dxfId="1" priority="2"/>
  </conditionalFormatting>
  <conditionalFormatting sqref="A542:A543">
    <cfRule type="duplicateValues" dxfId="0" priority="1"/>
  </conditionalFormatting>
  <pageMargins left="1" right="1" top="1" bottom="1" header="0.5" footer="0.5"/>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9"/>
  <sheetViews>
    <sheetView topLeftCell="A4" zoomScale="85" zoomScaleNormal="85" workbookViewId="0">
      <selection activeCell="C27" sqref="C27"/>
    </sheetView>
  </sheetViews>
  <sheetFormatPr baseColWidth="10" defaultRowHeight="12.75" x14ac:dyDescent="0.2"/>
  <cols>
    <col min="1" max="1" width="28.140625" style="38" bestFit="1" customWidth="1"/>
    <col min="2" max="2" width="63.28515625" style="38" bestFit="1" customWidth="1"/>
    <col min="3" max="3" width="42" style="38" bestFit="1" customWidth="1"/>
    <col min="4" max="4" width="24" style="38" bestFit="1" customWidth="1"/>
    <col min="5" max="5" width="15.140625" style="38" bestFit="1" customWidth="1"/>
    <col min="6" max="6" width="187" style="38" bestFit="1" customWidth="1"/>
    <col min="7" max="7" width="69" style="38" bestFit="1" customWidth="1"/>
    <col min="8" max="8" width="15" style="38" customWidth="1"/>
    <col min="9" max="255" width="11.42578125" style="38"/>
    <col min="256" max="256" width="21" style="38" bestFit="1" customWidth="1"/>
    <col min="257" max="257" width="41" style="38" customWidth="1"/>
    <col min="258" max="258" width="36.85546875" style="38" customWidth="1"/>
    <col min="259" max="259" width="23.5703125" style="38" customWidth="1"/>
    <col min="260" max="260" width="16.140625" style="38" customWidth="1"/>
    <col min="261" max="261" width="92.140625" style="38" customWidth="1"/>
    <col min="262" max="262" width="37.85546875" style="38" bestFit="1" customWidth="1"/>
    <col min="263" max="263" width="18.28515625" style="38" bestFit="1" customWidth="1"/>
    <col min="264" max="511" width="11.42578125" style="38"/>
    <col min="512" max="512" width="21" style="38" bestFit="1" customWidth="1"/>
    <col min="513" max="513" width="41" style="38" customWidth="1"/>
    <col min="514" max="514" width="36.85546875" style="38" customWidth="1"/>
    <col min="515" max="515" width="23.5703125" style="38" customWidth="1"/>
    <col min="516" max="516" width="16.140625" style="38" customWidth="1"/>
    <col min="517" max="517" width="92.140625" style="38" customWidth="1"/>
    <col min="518" max="518" width="37.85546875" style="38" bestFit="1" customWidth="1"/>
    <col min="519" max="519" width="18.28515625" style="38" bestFit="1" customWidth="1"/>
    <col min="520" max="767" width="11.42578125" style="38"/>
    <col min="768" max="768" width="21" style="38" bestFit="1" customWidth="1"/>
    <col min="769" max="769" width="41" style="38" customWidth="1"/>
    <col min="770" max="770" width="36.85546875" style="38" customWidth="1"/>
    <col min="771" max="771" width="23.5703125" style="38" customWidth="1"/>
    <col min="772" max="772" width="16.140625" style="38" customWidth="1"/>
    <col min="773" max="773" width="92.140625" style="38" customWidth="1"/>
    <col min="774" max="774" width="37.85546875" style="38" bestFit="1" customWidth="1"/>
    <col min="775" max="775" width="18.28515625" style="38" bestFit="1" customWidth="1"/>
    <col min="776" max="1023" width="11.42578125" style="38"/>
    <col min="1024" max="1024" width="21" style="38" bestFit="1" customWidth="1"/>
    <col min="1025" max="1025" width="41" style="38" customWidth="1"/>
    <col min="1026" max="1026" width="36.85546875" style="38" customWidth="1"/>
    <col min="1027" max="1027" width="23.5703125" style="38" customWidth="1"/>
    <col min="1028" max="1028" width="16.140625" style="38" customWidth="1"/>
    <col min="1029" max="1029" width="92.140625" style="38" customWidth="1"/>
    <col min="1030" max="1030" width="37.85546875" style="38" bestFit="1" customWidth="1"/>
    <col min="1031" max="1031" width="18.28515625" style="38" bestFit="1" customWidth="1"/>
    <col min="1032" max="1279" width="11.42578125" style="38"/>
    <col min="1280" max="1280" width="21" style="38" bestFit="1" customWidth="1"/>
    <col min="1281" max="1281" width="41" style="38" customWidth="1"/>
    <col min="1282" max="1282" width="36.85546875" style="38" customWidth="1"/>
    <col min="1283" max="1283" width="23.5703125" style="38" customWidth="1"/>
    <col min="1284" max="1284" width="16.140625" style="38" customWidth="1"/>
    <col min="1285" max="1285" width="92.140625" style="38" customWidth="1"/>
    <col min="1286" max="1286" width="37.85546875" style="38" bestFit="1" customWidth="1"/>
    <col min="1287" max="1287" width="18.28515625" style="38" bestFit="1" customWidth="1"/>
    <col min="1288" max="1535" width="11.42578125" style="38"/>
    <col min="1536" max="1536" width="21" style="38" bestFit="1" customWidth="1"/>
    <col min="1537" max="1537" width="41" style="38" customWidth="1"/>
    <col min="1538" max="1538" width="36.85546875" style="38" customWidth="1"/>
    <col min="1539" max="1539" width="23.5703125" style="38" customWidth="1"/>
    <col min="1540" max="1540" width="16.140625" style="38" customWidth="1"/>
    <col min="1541" max="1541" width="92.140625" style="38" customWidth="1"/>
    <col min="1542" max="1542" width="37.85546875" style="38" bestFit="1" customWidth="1"/>
    <col min="1543" max="1543" width="18.28515625" style="38" bestFit="1" customWidth="1"/>
    <col min="1544" max="1791" width="11.42578125" style="38"/>
    <col min="1792" max="1792" width="21" style="38" bestFit="1" customWidth="1"/>
    <col min="1793" max="1793" width="41" style="38" customWidth="1"/>
    <col min="1794" max="1794" width="36.85546875" style="38" customWidth="1"/>
    <col min="1795" max="1795" width="23.5703125" style="38" customWidth="1"/>
    <col min="1796" max="1796" width="16.140625" style="38" customWidth="1"/>
    <col min="1797" max="1797" width="92.140625" style="38" customWidth="1"/>
    <col min="1798" max="1798" width="37.85546875" style="38" bestFit="1" customWidth="1"/>
    <col min="1799" max="1799" width="18.28515625" style="38" bestFit="1" customWidth="1"/>
    <col min="1800" max="2047" width="11.42578125" style="38"/>
    <col min="2048" max="2048" width="21" style="38" bestFit="1" customWidth="1"/>
    <col min="2049" max="2049" width="41" style="38" customWidth="1"/>
    <col min="2050" max="2050" width="36.85546875" style="38" customWidth="1"/>
    <col min="2051" max="2051" width="23.5703125" style="38" customWidth="1"/>
    <col min="2052" max="2052" width="16.140625" style="38" customWidth="1"/>
    <col min="2053" max="2053" width="92.140625" style="38" customWidth="1"/>
    <col min="2054" max="2054" width="37.85546875" style="38" bestFit="1" customWidth="1"/>
    <col min="2055" max="2055" width="18.28515625" style="38" bestFit="1" customWidth="1"/>
    <col min="2056" max="2303" width="11.42578125" style="38"/>
    <col min="2304" max="2304" width="21" style="38" bestFit="1" customWidth="1"/>
    <col min="2305" max="2305" width="41" style="38" customWidth="1"/>
    <col min="2306" max="2306" width="36.85546875" style="38" customWidth="1"/>
    <col min="2307" max="2307" width="23.5703125" style="38" customWidth="1"/>
    <col min="2308" max="2308" width="16.140625" style="38" customWidth="1"/>
    <col min="2309" max="2309" width="92.140625" style="38" customWidth="1"/>
    <col min="2310" max="2310" width="37.85546875" style="38" bestFit="1" customWidth="1"/>
    <col min="2311" max="2311" width="18.28515625" style="38" bestFit="1" customWidth="1"/>
    <col min="2312" max="2559" width="11.42578125" style="38"/>
    <col min="2560" max="2560" width="21" style="38" bestFit="1" customWidth="1"/>
    <col min="2561" max="2561" width="41" style="38" customWidth="1"/>
    <col min="2562" max="2562" width="36.85546875" style="38" customWidth="1"/>
    <col min="2563" max="2563" width="23.5703125" style="38" customWidth="1"/>
    <col min="2564" max="2564" width="16.140625" style="38" customWidth="1"/>
    <col min="2565" max="2565" width="92.140625" style="38" customWidth="1"/>
    <col min="2566" max="2566" width="37.85546875" style="38" bestFit="1" customWidth="1"/>
    <col min="2567" max="2567" width="18.28515625" style="38" bestFit="1" customWidth="1"/>
    <col min="2568" max="2815" width="11.42578125" style="38"/>
    <col min="2816" max="2816" width="21" style="38" bestFit="1" customWidth="1"/>
    <col min="2817" max="2817" width="41" style="38" customWidth="1"/>
    <col min="2818" max="2818" width="36.85546875" style="38" customWidth="1"/>
    <col min="2819" max="2819" width="23.5703125" style="38" customWidth="1"/>
    <col min="2820" max="2820" width="16.140625" style="38" customWidth="1"/>
    <col min="2821" max="2821" width="92.140625" style="38" customWidth="1"/>
    <col min="2822" max="2822" width="37.85546875" style="38" bestFit="1" customWidth="1"/>
    <col min="2823" max="2823" width="18.28515625" style="38" bestFit="1" customWidth="1"/>
    <col min="2824" max="3071" width="11.42578125" style="38"/>
    <col min="3072" max="3072" width="21" style="38" bestFit="1" customWidth="1"/>
    <col min="3073" max="3073" width="41" style="38" customWidth="1"/>
    <col min="3074" max="3074" width="36.85546875" style="38" customWidth="1"/>
    <col min="3075" max="3075" width="23.5703125" style="38" customWidth="1"/>
    <col min="3076" max="3076" width="16.140625" style="38" customWidth="1"/>
    <col min="3077" max="3077" width="92.140625" style="38" customWidth="1"/>
    <col min="3078" max="3078" width="37.85546875" style="38" bestFit="1" customWidth="1"/>
    <col min="3079" max="3079" width="18.28515625" style="38" bestFit="1" customWidth="1"/>
    <col min="3080" max="3327" width="11.42578125" style="38"/>
    <col min="3328" max="3328" width="21" style="38" bestFit="1" customWidth="1"/>
    <col min="3329" max="3329" width="41" style="38" customWidth="1"/>
    <col min="3330" max="3330" width="36.85546875" style="38" customWidth="1"/>
    <col min="3331" max="3331" width="23.5703125" style="38" customWidth="1"/>
    <col min="3332" max="3332" width="16.140625" style="38" customWidth="1"/>
    <col min="3333" max="3333" width="92.140625" style="38" customWidth="1"/>
    <col min="3334" max="3334" width="37.85546875" style="38" bestFit="1" customWidth="1"/>
    <col min="3335" max="3335" width="18.28515625" style="38" bestFit="1" customWidth="1"/>
    <col min="3336" max="3583" width="11.42578125" style="38"/>
    <col min="3584" max="3584" width="21" style="38" bestFit="1" customWidth="1"/>
    <col min="3585" max="3585" width="41" style="38" customWidth="1"/>
    <col min="3586" max="3586" width="36.85546875" style="38" customWidth="1"/>
    <col min="3587" max="3587" width="23.5703125" style="38" customWidth="1"/>
    <col min="3588" max="3588" width="16.140625" style="38" customWidth="1"/>
    <col min="3589" max="3589" width="92.140625" style="38" customWidth="1"/>
    <col min="3590" max="3590" width="37.85546875" style="38" bestFit="1" customWidth="1"/>
    <col min="3591" max="3591" width="18.28515625" style="38" bestFit="1" customWidth="1"/>
    <col min="3592" max="3839" width="11.42578125" style="38"/>
    <col min="3840" max="3840" width="21" style="38" bestFit="1" customWidth="1"/>
    <col min="3841" max="3841" width="41" style="38" customWidth="1"/>
    <col min="3842" max="3842" width="36.85546875" style="38" customWidth="1"/>
    <col min="3843" max="3843" width="23.5703125" style="38" customWidth="1"/>
    <col min="3844" max="3844" width="16.140625" style="38" customWidth="1"/>
    <col min="3845" max="3845" width="92.140625" style="38" customWidth="1"/>
    <col min="3846" max="3846" width="37.85546875" style="38" bestFit="1" customWidth="1"/>
    <col min="3847" max="3847" width="18.28515625" style="38" bestFit="1" customWidth="1"/>
    <col min="3848" max="4095" width="11.42578125" style="38"/>
    <col min="4096" max="4096" width="21" style="38" bestFit="1" customWidth="1"/>
    <col min="4097" max="4097" width="41" style="38" customWidth="1"/>
    <col min="4098" max="4098" width="36.85546875" style="38" customWidth="1"/>
    <col min="4099" max="4099" width="23.5703125" style="38" customWidth="1"/>
    <col min="4100" max="4100" width="16.140625" style="38" customWidth="1"/>
    <col min="4101" max="4101" width="92.140625" style="38" customWidth="1"/>
    <col min="4102" max="4102" width="37.85546875" style="38" bestFit="1" customWidth="1"/>
    <col min="4103" max="4103" width="18.28515625" style="38" bestFit="1" customWidth="1"/>
    <col min="4104" max="4351" width="11.42578125" style="38"/>
    <col min="4352" max="4352" width="21" style="38" bestFit="1" customWidth="1"/>
    <col min="4353" max="4353" width="41" style="38" customWidth="1"/>
    <col min="4354" max="4354" width="36.85546875" style="38" customWidth="1"/>
    <col min="4355" max="4355" width="23.5703125" style="38" customWidth="1"/>
    <col min="4356" max="4356" width="16.140625" style="38" customWidth="1"/>
    <col min="4357" max="4357" width="92.140625" style="38" customWidth="1"/>
    <col min="4358" max="4358" width="37.85546875" style="38" bestFit="1" customWidth="1"/>
    <col min="4359" max="4359" width="18.28515625" style="38" bestFit="1" customWidth="1"/>
    <col min="4360" max="4607" width="11.42578125" style="38"/>
    <col min="4608" max="4608" width="21" style="38" bestFit="1" customWidth="1"/>
    <col min="4609" max="4609" width="41" style="38" customWidth="1"/>
    <col min="4610" max="4610" width="36.85546875" style="38" customWidth="1"/>
    <col min="4611" max="4611" width="23.5703125" style="38" customWidth="1"/>
    <col min="4612" max="4612" width="16.140625" style="38" customWidth="1"/>
    <col min="4613" max="4613" width="92.140625" style="38" customWidth="1"/>
    <col min="4614" max="4614" width="37.85546875" style="38" bestFit="1" customWidth="1"/>
    <col min="4615" max="4615" width="18.28515625" style="38" bestFit="1" customWidth="1"/>
    <col min="4616" max="4863" width="11.42578125" style="38"/>
    <col min="4864" max="4864" width="21" style="38" bestFit="1" customWidth="1"/>
    <col min="4865" max="4865" width="41" style="38" customWidth="1"/>
    <col min="4866" max="4866" width="36.85546875" style="38" customWidth="1"/>
    <col min="4867" max="4867" width="23.5703125" style="38" customWidth="1"/>
    <col min="4868" max="4868" width="16.140625" style="38" customWidth="1"/>
    <col min="4869" max="4869" width="92.140625" style="38" customWidth="1"/>
    <col min="4870" max="4870" width="37.85546875" style="38" bestFit="1" customWidth="1"/>
    <col min="4871" max="4871" width="18.28515625" style="38" bestFit="1" customWidth="1"/>
    <col min="4872" max="5119" width="11.42578125" style="38"/>
    <col min="5120" max="5120" width="21" style="38" bestFit="1" customWidth="1"/>
    <col min="5121" max="5121" width="41" style="38" customWidth="1"/>
    <col min="5122" max="5122" width="36.85546875" style="38" customWidth="1"/>
    <col min="5123" max="5123" width="23.5703125" style="38" customWidth="1"/>
    <col min="5124" max="5124" width="16.140625" style="38" customWidth="1"/>
    <col min="5125" max="5125" width="92.140625" style="38" customWidth="1"/>
    <col min="5126" max="5126" width="37.85546875" style="38" bestFit="1" customWidth="1"/>
    <col min="5127" max="5127" width="18.28515625" style="38" bestFit="1" customWidth="1"/>
    <col min="5128" max="5375" width="11.42578125" style="38"/>
    <col min="5376" max="5376" width="21" style="38" bestFit="1" customWidth="1"/>
    <col min="5377" max="5377" width="41" style="38" customWidth="1"/>
    <col min="5378" max="5378" width="36.85546875" style="38" customWidth="1"/>
    <col min="5379" max="5379" width="23.5703125" style="38" customWidth="1"/>
    <col min="5380" max="5380" width="16.140625" style="38" customWidth="1"/>
    <col min="5381" max="5381" width="92.140625" style="38" customWidth="1"/>
    <col min="5382" max="5382" width="37.85546875" style="38" bestFit="1" customWidth="1"/>
    <col min="5383" max="5383" width="18.28515625" style="38" bestFit="1" customWidth="1"/>
    <col min="5384" max="5631" width="11.42578125" style="38"/>
    <col min="5632" max="5632" width="21" style="38" bestFit="1" customWidth="1"/>
    <col min="5633" max="5633" width="41" style="38" customWidth="1"/>
    <col min="5634" max="5634" width="36.85546875" style="38" customWidth="1"/>
    <col min="5635" max="5635" width="23.5703125" style="38" customWidth="1"/>
    <col min="5636" max="5636" width="16.140625" style="38" customWidth="1"/>
    <col min="5637" max="5637" width="92.140625" style="38" customWidth="1"/>
    <col min="5638" max="5638" width="37.85546875" style="38" bestFit="1" customWidth="1"/>
    <col min="5639" max="5639" width="18.28515625" style="38" bestFit="1" customWidth="1"/>
    <col min="5640" max="5887" width="11.42578125" style="38"/>
    <col min="5888" max="5888" width="21" style="38" bestFit="1" customWidth="1"/>
    <col min="5889" max="5889" width="41" style="38" customWidth="1"/>
    <col min="5890" max="5890" width="36.85546875" style="38" customWidth="1"/>
    <col min="5891" max="5891" width="23.5703125" style="38" customWidth="1"/>
    <col min="5892" max="5892" width="16.140625" style="38" customWidth="1"/>
    <col min="5893" max="5893" width="92.140625" style="38" customWidth="1"/>
    <col min="5894" max="5894" width="37.85546875" style="38" bestFit="1" customWidth="1"/>
    <col min="5895" max="5895" width="18.28515625" style="38" bestFit="1" customWidth="1"/>
    <col min="5896" max="6143" width="11.42578125" style="38"/>
    <col min="6144" max="6144" width="21" style="38" bestFit="1" customWidth="1"/>
    <col min="6145" max="6145" width="41" style="38" customWidth="1"/>
    <col min="6146" max="6146" width="36.85546875" style="38" customWidth="1"/>
    <col min="6147" max="6147" width="23.5703125" style="38" customWidth="1"/>
    <col min="6148" max="6148" width="16.140625" style="38" customWidth="1"/>
    <col min="6149" max="6149" width="92.140625" style="38" customWidth="1"/>
    <col min="6150" max="6150" width="37.85546875" style="38" bestFit="1" customWidth="1"/>
    <col min="6151" max="6151" width="18.28515625" style="38" bestFit="1" customWidth="1"/>
    <col min="6152" max="6399" width="11.42578125" style="38"/>
    <col min="6400" max="6400" width="21" style="38" bestFit="1" customWidth="1"/>
    <col min="6401" max="6401" width="41" style="38" customWidth="1"/>
    <col min="6402" max="6402" width="36.85546875" style="38" customWidth="1"/>
    <col min="6403" max="6403" width="23.5703125" style="38" customWidth="1"/>
    <col min="6404" max="6404" width="16.140625" style="38" customWidth="1"/>
    <col min="6405" max="6405" width="92.140625" style="38" customWidth="1"/>
    <col min="6406" max="6406" width="37.85546875" style="38" bestFit="1" customWidth="1"/>
    <col min="6407" max="6407" width="18.28515625" style="38" bestFit="1" customWidth="1"/>
    <col min="6408" max="6655" width="11.42578125" style="38"/>
    <col min="6656" max="6656" width="21" style="38" bestFit="1" customWidth="1"/>
    <col min="6657" max="6657" width="41" style="38" customWidth="1"/>
    <col min="6658" max="6658" width="36.85546875" style="38" customWidth="1"/>
    <col min="6659" max="6659" width="23.5703125" style="38" customWidth="1"/>
    <col min="6660" max="6660" width="16.140625" style="38" customWidth="1"/>
    <col min="6661" max="6661" width="92.140625" style="38" customWidth="1"/>
    <col min="6662" max="6662" width="37.85546875" style="38" bestFit="1" customWidth="1"/>
    <col min="6663" max="6663" width="18.28515625" style="38" bestFit="1" customWidth="1"/>
    <col min="6664" max="6911" width="11.42578125" style="38"/>
    <col min="6912" max="6912" width="21" style="38" bestFit="1" customWidth="1"/>
    <col min="6913" max="6913" width="41" style="38" customWidth="1"/>
    <col min="6914" max="6914" width="36.85546875" style="38" customWidth="1"/>
    <col min="6915" max="6915" width="23.5703125" style="38" customWidth="1"/>
    <col min="6916" max="6916" width="16.140625" style="38" customWidth="1"/>
    <col min="6917" max="6917" width="92.140625" style="38" customWidth="1"/>
    <col min="6918" max="6918" width="37.85546875" style="38" bestFit="1" customWidth="1"/>
    <col min="6919" max="6919" width="18.28515625" style="38" bestFit="1" customWidth="1"/>
    <col min="6920" max="7167" width="11.42578125" style="38"/>
    <col min="7168" max="7168" width="21" style="38" bestFit="1" customWidth="1"/>
    <col min="7169" max="7169" width="41" style="38" customWidth="1"/>
    <col min="7170" max="7170" width="36.85546875" style="38" customWidth="1"/>
    <col min="7171" max="7171" width="23.5703125" style="38" customWidth="1"/>
    <col min="7172" max="7172" width="16.140625" style="38" customWidth="1"/>
    <col min="7173" max="7173" width="92.140625" style="38" customWidth="1"/>
    <col min="7174" max="7174" width="37.85546875" style="38" bestFit="1" customWidth="1"/>
    <col min="7175" max="7175" width="18.28515625" style="38" bestFit="1" customWidth="1"/>
    <col min="7176" max="7423" width="11.42578125" style="38"/>
    <col min="7424" max="7424" width="21" style="38" bestFit="1" customWidth="1"/>
    <col min="7425" max="7425" width="41" style="38" customWidth="1"/>
    <col min="7426" max="7426" width="36.85546875" style="38" customWidth="1"/>
    <col min="7427" max="7427" width="23.5703125" style="38" customWidth="1"/>
    <col min="7428" max="7428" width="16.140625" style="38" customWidth="1"/>
    <col min="7429" max="7429" width="92.140625" style="38" customWidth="1"/>
    <col min="7430" max="7430" width="37.85546875" style="38" bestFit="1" customWidth="1"/>
    <col min="7431" max="7431" width="18.28515625" style="38" bestFit="1" customWidth="1"/>
    <col min="7432" max="7679" width="11.42578125" style="38"/>
    <col min="7680" max="7680" width="21" style="38" bestFit="1" customWidth="1"/>
    <col min="7681" max="7681" width="41" style="38" customWidth="1"/>
    <col min="7682" max="7682" width="36.85546875" style="38" customWidth="1"/>
    <col min="7683" max="7683" width="23.5703125" style="38" customWidth="1"/>
    <col min="7684" max="7684" width="16.140625" style="38" customWidth="1"/>
    <col min="7685" max="7685" width="92.140625" style="38" customWidth="1"/>
    <col min="7686" max="7686" width="37.85546875" style="38" bestFit="1" customWidth="1"/>
    <col min="7687" max="7687" width="18.28515625" style="38" bestFit="1" customWidth="1"/>
    <col min="7688" max="7935" width="11.42578125" style="38"/>
    <col min="7936" max="7936" width="21" style="38" bestFit="1" customWidth="1"/>
    <col min="7937" max="7937" width="41" style="38" customWidth="1"/>
    <col min="7938" max="7938" width="36.85546875" style="38" customWidth="1"/>
    <col min="7939" max="7939" width="23.5703125" style="38" customWidth="1"/>
    <col min="7940" max="7940" width="16.140625" style="38" customWidth="1"/>
    <col min="7941" max="7941" width="92.140625" style="38" customWidth="1"/>
    <col min="7942" max="7942" width="37.85546875" style="38" bestFit="1" customWidth="1"/>
    <col min="7943" max="7943" width="18.28515625" style="38" bestFit="1" customWidth="1"/>
    <col min="7944" max="8191" width="11.42578125" style="38"/>
    <col min="8192" max="8192" width="21" style="38" bestFit="1" customWidth="1"/>
    <col min="8193" max="8193" width="41" style="38" customWidth="1"/>
    <col min="8194" max="8194" width="36.85546875" style="38" customWidth="1"/>
    <col min="8195" max="8195" width="23.5703125" style="38" customWidth="1"/>
    <col min="8196" max="8196" width="16.140625" style="38" customWidth="1"/>
    <col min="8197" max="8197" width="92.140625" style="38" customWidth="1"/>
    <col min="8198" max="8198" width="37.85546875" style="38" bestFit="1" customWidth="1"/>
    <col min="8199" max="8199" width="18.28515625" style="38" bestFit="1" customWidth="1"/>
    <col min="8200" max="8447" width="11.42578125" style="38"/>
    <col min="8448" max="8448" width="21" style="38" bestFit="1" customWidth="1"/>
    <col min="8449" max="8449" width="41" style="38" customWidth="1"/>
    <col min="8450" max="8450" width="36.85546875" style="38" customWidth="1"/>
    <col min="8451" max="8451" width="23.5703125" style="38" customWidth="1"/>
    <col min="8452" max="8452" width="16.140625" style="38" customWidth="1"/>
    <col min="8453" max="8453" width="92.140625" style="38" customWidth="1"/>
    <col min="8454" max="8454" width="37.85546875" style="38" bestFit="1" customWidth="1"/>
    <col min="8455" max="8455" width="18.28515625" style="38" bestFit="1" customWidth="1"/>
    <col min="8456" max="8703" width="11.42578125" style="38"/>
    <col min="8704" max="8704" width="21" style="38" bestFit="1" customWidth="1"/>
    <col min="8705" max="8705" width="41" style="38" customWidth="1"/>
    <col min="8706" max="8706" width="36.85546875" style="38" customWidth="1"/>
    <col min="8707" max="8707" width="23.5703125" style="38" customWidth="1"/>
    <col min="8708" max="8708" width="16.140625" style="38" customWidth="1"/>
    <col min="8709" max="8709" width="92.140625" style="38" customWidth="1"/>
    <col min="8710" max="8710" width="37.85546875" style="38" bestFit="1" customWidth="1"/>
    <col min="8711" max="8711" width="18.28515625" style="38" bestFit="1" customWidth="1"/>
    <col min="8712" max="8959" width="11.42578125" style="38"/>
    <col min="8960" max="8960" width="21" style="38" bestFit="1" customWidth="1"/>
    <col min="8961" max="8961" width="41" style="38" customWidth="1"/>
    <col min="8962" max="8962" width="36.85546875" style="38" customWidth="1"/>
    <col min="8963" max="8963" width="23.5703125" style="38" customWidth="1"/>
    <col min="8964" max="8964" width="16.140625" style="38" customWidth="1"/>
    <col min="8965" max="8965" width="92.140625" style="38" customWidth="1"/>
    <col min="8966" max="8966" width="37.85546875" style="38" bestFit="1" customWidth="1"/>
    <col min="8967" max="8967" width="18.28515625" style="38" bestFit="1" customWidth="1"/>
    <col min="8968" max="9215" width="11.42578125" style="38"/>
    <col min="9216" max="9216" width="21" style="38" bestFit="1" customWidth="1"/>
    <col min="9217" max="9217" width="41" style="38" customWidth="1"/>
    <col min="9218" max="9218" width="36.85546875" style="38" customWidth="1"/>
    <col min="9219" max="9219" width="23.5703125" style="38" customWidth="1"/>
    <col min="9220" max="9220" width="16.140625" style="38" customWidth="1"/>
    <col min="9221" max="9221" width="92.140625" style="38" customWidth="1"/>
    <col min="9222" max="9222" width="37.85546875" style="38" bestFit="1" customWidth="1"/>
    <col min="9223" max="9223" width="18.28515625" style="38" bestFit="1" customWidth="1"/>
    <col min="9224" max="9471" width="11.42578125" style="38"/>
    <col min="9472" max="9472" width="21" style="38" bestFit="1" customWidth="1"/>
    <col min="9473" max="9473" width="41" style="38" customWidth="1"/>
    <col min="9474" max="9474" width="36.85546875" style="38" customWidth="1"/>
    <col min="9475" max="9475" width="23.5703125" style="38" customWidth="1"/>
    <col min="9476" max="9476" width="16.140625" style="38" customWidth="1"/>
    <col min="9477" max="9477" width="92.140625" style="38" customWidth="1"/>
    <col min="9478" max="9478" width="37.85546875" style="38" bestFit="1" customWidth="1"/>
    <col min="9479" max="9479" width="18.28515625" style="38" bestFit="1" customWidth="1"/>
    <col min="9480" max="9727" width="11.42578125" style="38"/>
    <col min="9728" max="9728" width="21" style="38" bestFit="1" customWidth="1"/>
    <col min="9729" max="9729" width="41" style="38" customWidth="1"/>
    <col min="9730" max="9730" width="36.85546875" style="38" customWidth="1"/>
    <col min="9731" max="9731" width="23.5703125" style="38" customWidth="1"/>
    <col min="9732" max="9732" width="16.140625" style="38" customWidth="1"/>
    <col min="9733" max="9733" width="92.140625" style="38" customWidth="1"/>
    <col min="9734" max="9734" width="37.85546875" style="38" bestFit="1" customWidth="1"/>
    <col min="9735" max="9735" width="18.28515625" style="38" bestFit="1" customWidth="1"/>
    <col min="9736" max="9983" width="11.42578125" style="38"/>
    <col min="9984" max="9984" width="21" style="38" bestFit="1" customWidth="1"/>
    <col min="9985" max="9985" width="41" style="38" customWidth="1"/>
    <col min="9986" max="9986" width="36.85546875" style="38" customWidth="1"/>
    <col min="9987" max="9987" width="23.5703125" style="38" customWidth="1"/>
    <col min="9988" max="9988" width="16.140625" style="38" customWidth="1"/>
    <col min="9989" max="9989" width="92.140625" style="38" customWidth="1"/>
    <col min="9990" max="9990" width="37.85546875" style="38" bestFit="1" customWidth="1"/>
    <col min="9991" max="9991" width="18.28515625" style="38" bestFit="1" customWidth="1"/>
    <col min="9992" max="10239" width="11.42578125" style="38"/>
    <col min="10240" max="10240" width="21" style="38" bestFit="1" customWidth="1"/>
    <col min="10241" max="10241" width="41" style="38" customWidth="1"/>
    <col min="10242" max="10242" width="36.85546875" style="38" customWidth="1"/>
    <col min="10243" max="10243" width="23.5703125" style="38" customWidth="1"/>
    <col min="10244" max="10244" width="16.140625" style="38" customWidth="1"/>
    <col min="10245" max="10245" width="92.140625" style="38" customWidth="1"/>
    <col min="10246" max="10246" width="37.85546875" style="38" bestFit="1" customWidth="1"/>
    <col min="10247" max="10247" width="18.28515625" style="38" bestFit="1" customWidth="1"/>
    <col min="10248" max="10495" width="11.42578125" style="38"/>
    <col min="10496" max="10496" width="21" style="38" bestFit="1" customWidth="1"/>
    <col min="10497" max="10497" width="41" style="38" customWidth="1"/>
    <col min="10498" max="10498" width="36.85546875" style="38" customWidth="1"/>
    <col min="10499" max="10499" width="23.5703125" style="38" customWidth="1"/>
    <col min="10500" max="10500" width="16.140625" style="38" customWidth="1"/>
    <col min="10501" max="10501" width="92.140625" style="38" customWidth="1"/>
    <col min="10502" max="10502" width="37.85546875" style="38" bestFit="1" customWidth="1"/>
    <col min="10503" max="10503" width="18.28515625" style="38" bestFit="1" customWidth="1"/>
    <col min="10504" max="10751" width="11.42578125" style="38"/>
    <col min="10752" max="10752" width="21" style="38" bestFit="1" customWidth="1"/>
    <col min="10753" max="10753" width="41" style="38" customWidth="1"/>
    <col min="10754" max="10754" width="36.85546875" style="38" customWidth="1"/>
    <col min="10755" max="10755" width="23.5703125" style="38" customWidth="1"/>
    <col min="10756" max="10756" width="16.140625" style="38" customWidth="1"/>
    <col min="10757" max="10757" width="92.140625" style="38" customWidth="1"/>
    <col min="10758" max="10758" width="37.85546875" style="38" bestFit="1" customWidth="1"/>
    <col min="10759" max="10759" width="18.28515625" style="38" bestFit="1" customWidth="1"/>
    <col min="10760" max="11007" width="11.42578125" style="38"/>
    <col min="11008" max="11008" width="21" style="38" bestFit="1" customWidth="1"/>
    <col min="11009" max="11009" width="41" style="38" customWidth="1"/>
    <col min="11010" max="11010" width="36.85546875" style="38" customWidth="1"/>
    <col min="11011" max="11011" width="23.5703125" style="38" customWidth="1"/>
    <col min="11012" max="11012" width="16.140625" style="38" customWidth="1"/>
    <col min="11013" max="11013" width="92.140625" style="38" customWidth="1"/>
    <col min="11014" max="11014" width="37.85546875" style="38" bestFit="1" customWidth="1"/>
    <col min="11015" max="11015" width="18.28515625" style="38" bestFit="1" customWidth="1"/>
    <col min="11016" max="11263" width="11.42578125" style="38"/>
    <col min="11264" max="11264" width="21" style="38" bestFit="1" customWidth="1"/>
    <col min="11265" max="11265" width="41" style="38" customWidth="1"/>
    <col min="11266" max="11266" width="36.85546875" style="38" customWidth="1"/>
    <col min="11267" max="11267" width="23.5703125" style="38" customWidth="1"/>
    <col min="11268" max="11268" width="16.140625" style="38" customWidth="1"/>
    <col min="11269" max="11269" width="92.140625" style="38" customWidth="1"/>
    <col min="11270" max="11270" width="37.85546875" style="38" bestFit="1" customWidth="1"/>
    <col min="11271" max="11271" width="18.28515625" style="38" bestFit="1" customWidth="1"/>
    <col min="11272" max="11519" width="11.42578125" style="38"/>
    <col min="11520" max="11520" width="21" style="38" bestFit="1" customWidth="1"/>
    <col min="11521" max="11521" width="41" style="38" customWidth="1"/>
    <col min="11522" max="11522" width="36.85546875" style="38" customWidth="1"/>
    <col min="11523" max="11523" width="23.5703125" style="38" customWidth="1"/>
    <col min="11524" max="11524" width="16.140625" style="38" customWidth="1"/>
    <col min="11525" max="11525" width="92.140625" style="38" customWidth="1"/>
    <col min="11526" max="11526" width="37.85546875" style="38" bestFit="1" customWidth="1"/>
    <col min="11527" max="11527" width="18.28515625" style="38" bestFit="1" customWidth="1"/>
    <col min="11528" max="11775" width="11.42578125" style="38"/>
    <col min="11776" max="11776" width="21" style="38" bestFit="1" customWidth="1"/>
    <col min="11777" max="11777" width="41" style="38" customWidth="1"/>
    <col min="11778" max="11778" width="36.85546875" style="38" customWidth="1"/>
    <col min="11779" max="11779" width="23.5703125" style="38" customWidth="1"/>
    <col min="11780" max="11780" width="16.140625" style="38" customWidth="1"/>
    <col min="11781" max="11781" width="92.140625" style="38" customWidth="1"/>
    <col min="11782" max="11782" width="37.85546875" style="38" bestFit="1" customWidth="1"/>
    <col min="11783" max="11783" width="18.28515625" style="38" bestFit="1" customWidth="1"/>
    <col min="11784" max="12031" width="11.42578125" style="38"/>
    <col min="12032" max="12032" width="21" style="38" bestFit="1" customWidth="1"/>
    <col min="12033" max="12033" width="41" style="38" customWidth="1"/>
    <col min="12034" max="12034" width="36.85546875" style="38" customWidth="1"/>
    <col min="12035" max="12035" width="23.5703125" style="38" customWidth="1"/>
    <col min="12036" max="12036" width="16.140625" style="38" customWidth="1"/>
    <col min="12037" max="12037" width="92.140625" style="38" customWidth="1"/>
    <col min="12038" max="12038" width="37.85546875" style="38" bestFit="1" customWidth="1"/>
    <col min="12039" max="12039" width="18.28515625" style="38" bestFit="1" customWidth="1"/>
    <col min="12040" max="12287" width="11.42578125" style="38"/>
    <col min="12288" max="12288" width="21" style="38" bestFit="1" customWidth="1"/>
    <col min="12289" max="12289" width="41" style="38" customWidth="1"/>
    <col min="12290" max="12290" width="36.85546875" style="38" customWidth="1"/>
    <col min="12291" max="12291" width="23.5703125" style="38" customWidth="1"/>
    <col min="12292" max="12292" width="16.140625" style="38" customWidth="1"/>
    <col min="12293" max="12293" width="92.140625" style="38" customWidth="1"/>
    <col min="12294" max="12294" width="37.85546875" style="38" bestFit="1" customWidth="1"/>
    <col min="12295" max="12295" width="18.28515625" style="38" bestFit="1" customWidth="1"/>
    <col min="12296" max="12543" width="11.42578125" style="38"/>
    <col min="12544" max="12544" width="21" style="38" bestFit="1" customWidth="1"/>
    <col min="12545" max="12545" width="41" style="38" customWidth="1"/>
    <col min="12546" max="12546" width="36.85546875" style="38" customWidth="1"/>
    <col min="12547" max="12547" width="23.5703125" style="38" customWidth="1"/>
    <col min="12548" max="12548" width="16.140625" style="38" customWidth="1"/>
    <col min="12549" max="12549" width="92.140625" style="38" customWidth="1"/>
    <col min="12550" max="12550" width="37.85546875" style="38" bestFit="1" customWidth="1"/>
    <col min="12551" max="12551" width="18.28515625" style="38" bestFit="1" customWidth="1"/>
    <col min="12552" max="12799" width="11.42578125" style="38"/>
    <col min="12800" max="12800" width="21" style="38" bestFit="1" customWidth="1"/>
    <col min="12801" max="12801" width="41" style="38" customWidth="1"/>
    <col min="12802" max="12802" width="36.85546875" style="38" customWidth="1"/>
    <col min="12803" max="12803" width="23.5703125" style="38" customWidth="1"/>
    <col min="12804" max="12804" width="16.140625" style="38" customWidth="1"/>
    <col min="12805" max="12805" width="92.140625" style="38" customWidth="1"/>
    <col min="12806" max="12806" width="37.85546875" style="38" bestFit="1" customWidth="1"/>
    <col min="12807" max="12807" width="18.28515625" style="38" bestFit="1" customWidth="1"/>
    <col min="12808" max="13055" width="11.42578125" style="38"/>
    <col min="13056" max="13056" width="21" style="38" bestFit="1" customWidth="1"/>
    <col min="13057" max="13057" width="41" style="38" customWidth="1"/>
    <col min="13058" max="13058" width="36.85546875" style="38" customWidth="1"/>
    <col min="13059" max="13059" width="23.5703125" style="38" customWidth="1"/>
    <col min="13060" max="13060" width="16.140625" style="38" customWidth="1"/>
    <col min="13061" max="13061" width="92.140625" style="38" customWidth="1"/>
    <col min="13062" max="13062" width="37.85546875" style="38" bestFit="1" customWidth="1"/>
    <col min="13063" max="13063" width="18.28515625" style="38" bestFit="1" customWidth="1"/>
    <col min="13064" max="13311" width="11.42578125" style="38"/>
    <col min="13312" max="13312" width="21" style="38" bestFit="1" customWidth="1"/>
    <col min="13313" max="13313" width="41" style="38" customWidth="1"/>
    <col min="13314" max="13314" width="36.85546875" style="38" customWidth="1"/>
    <col min="13315" max="13315" width="23.5703125" style="38" customWidth="1"/>
    <col min="13316" max="13316" width="16.140625" style="38" customWidth="1"/>
    <col min="13317" max="13317" width="92.140625" style="38" customWidth="1"/>
    <col min="13318" max="13318" width="37.85546875" style="38" bestFit="1" customWidth="1"/>
    <col min="13319" max="13319" width="18.28515625" style="38" bestFit="1" customWidth="1"/>
    <col min="13320" max="13567" width="11.42578125" style="38"/>
    <col min="13568" max="13568" width="21" style="38" bestFit="1" customWidth="1"/>
    <col min="13569" max="13569" width="41" style="38" customWidth="1"/>
    <col min="13570" max="13570" width="36.85546875" style="38" customWidth="1"/>
    <col min="13571" max="13571" width="23.5703125" style="38" customWidth="1"/>
    <col min="13572" max="13572" width="16.140625" style="38" customWidth="1"/>
    <col min="13573" max="13573" width="92.140625" style="38" customWidth="1"/>
    <col min="13574" max="13574" width="37.85546875" style="38" bestFit="1" customWidth="1"/>
    <col min="13575" max="13575" width="18.28515625" style="38" bestFit="1" customWidth="1"/>
    <col min="13576" max="13823" width="11.42578125" style="38"/>
    <col min="13824" max="13824" width="21" style="38" bestFit="1" customWidth="1"/>
    <col min="13825" max="13825" width="41" style="38" customWidth="1"/>
    <col min="13826" max="13826" width="36.85546875" style="38" customWidth="1"/>
    <col min="13827" max="13827" width="23.5703125" style="38" customWidth="1"/>
    <col min="13828" max="13828" width="16.140625" style="38" customWidth="1"/>
    <col min="13829" max="13829" width="92.140625" style="38" customWidth="1"/>
    <col min="13830" max="13830" width="37.85546875" style="38" bestFit="1" customWidth="1"/>
    <col min="13831" max="13831" width="18.28515625" style="38" bestFit="1" customWidth="1"/>
    <col min="13832" max="14079" width="11.42578125" style="38"/>
    <col min="14080" max="14080" width="21" style="38" bestFit="1" customWidth="1"/>
    <col min="14081" max="14081" width="41" style="38" customWidth="1"/>
    <col min="14082" max="14082" width="36.85546875" style="38" customWidth="1"/>
    <col min="14083" max="14083" width="23.5703125" style="38" customWidth="1"/>
    <col min="14084" max="14084" width="16.140625" style="38" customWidth="1"/>
    <col min="14085" max="14085" width="92.140625" style="38" customWidth="1"/>
    <col min="14086" max="14086" width="37.85546875" style="38" bestFit="1" customWidth="1"/>
    <col min="14087" max="14087" width="18.28515625" style="38" bestFit="1" customWidth="1"/>
    <col min="14088" max="14335" width="11.42578125" style="38"/>
    <col min="14336" max="14336" width="21" style="38" bestFit="1" customWidth="1"/>
    <col min="14337" max="14337" width="41" style="38" customWidth="1"/>
    <col min="14338" max="14338" width="36.85546875" style="38" customWidth="1"/>
    <col min="14339" max="14339" width="23.5703125" style="38" customWidth="1"/>
    <col min="14340" max="14340" width="16.140625" style="38" customWidth="1"/>
    <col min="14341" max="14341" width="92.140625" style="38" customWidth="1"/>
    <col min="14342" max="14342" width="37.85546875" style="38" bestFit="1" customWidth="1"/>
    <col min="14343" max="14343" width="18.28515625" style="38" bestFit="1" customWidth="1"/>
    <col min="14344" max="14591" width="11.42578125" style="38"/>
    <col min="14592" max="14592" width="21" style="38" bestFit="1" customWidth="1"/>
    <col min="14593" max="14593" width="41" style="38" customWidth="1"/>
    <col min="14594" max="14594" width="36.85546875" style="38" customWidth="1"/>
    <col min="14595" max="14595" width="23.5703125" style="38" customWidth="1"/>
    <col min="14596" max="14596" width="16.140625" style="38" customWidth="1"/>
    <col min="14597" max="14597" width="92.140625" style="38" customWidth="1"/>
    <col min="14598" max="14598" width="37.85546875" style="38" bestFit="1" customWidth="1"/>
    <col min="14599" max="14599" width="18.28515625" style="38" bestFit="1" customWidth="1"/>
    <col min="14600" max="14847" width="11.42578125" style="38"/>
    <col min="14848" max="14848" width="21" style="38" bestFit="1" customWidth="1"/>
    <col min="14849" max="14849" width="41" style="38" customWidth="1"/>
    <col min="14850" max="14850" width="36.85546875" style="38" customWidth="1"/>
    <col min="14851" max="14851" width="23.5703125" style="38" customWidth="1"/>
    <col min="14852" max="14852" width="16.140625" style="38" customWidth="1"/>
    <col min="14853" max="14853" width="92.140625" style="38" customWidth="1"/>
    <col min="14854" max="14854" width="37.85546875" style="38" bestFit="1" customWidth="1"/>
    <col min="14855" max="14855" width="18.28515625" style="38" bestFit="1" customWidth="1"/>
    <col min="14856" max="15103" width="11.42578125" style="38"/>
    <col min="15104" max="15104" width="21" style="38" bestFit="1" customWidth="1"/>
    <col min="15105" max="15105" width="41" style="38" customWidth="1"/>
    <col min="15106" max="15106" width="36.85546875" style="38" customWidth="1"/>
    <col min="15107" max="15107" width="23.5703125" style="38" customWidth="1"/>
    <col min="15108" max="15108" width="16.140625" style="38" customWidth="1"/>
    <col min="15109" max="15109" width="92.140625" style="38" customWidth="1"/>
    <col min="15110" max="15110" width="37.85546875" style="38" bestFit="1" customWidth="1"/>
    <col min="15111" max="15111" width="18.28515625" style="38" bestFit="1" customWidth="1"/>
    <col min="15112" max="15359" width="11.42578125" style="38"/>
    <col min="15360" max="15360" width="21" style="38" bestFit="1" customWidth="1"/>
    <col min="15361" max="15361" width="41" style="38" customWidth="1"/>
    <col min="15362" max="15362" width="36.85546875" style="38" customWidth="1"/>
    <col min="15363" max="15363" width="23.5703125" style="38" customWidth="1"/>
    <col min="15364" max="15364" width="16.140625" style="38" customWidth="1"/>
    <col min="15365" max="15365" width="92.140625" style="38" customWidth="1"/>
    <col min="15366" max="15366" width="37.85546875" style="38" bestFit="1" customWidth="1"/>
    <col min="15367" max="15367" width="18.28515625" style="38" bestFit="1" customWidth="1"/>
    <col min="15368" max="15615" width="11.42578125" style="38"/>
    <col min="15616" max="15616" width="21" style="38" bestFit="1" customWidth="1"/>
    <col min="15617" max="15617" width="41" style="38" customWidth="1"/>
    <col min="15618" max="15618" width="36.85546875" style="38" customWidth="1"/>
    <col min="15619" max="15619" width="23.5703125" style="38" customWidth="1"/>
    <col min="15620" max="15620" width="16.140625" style="38" customWidth="1"/>
    <col min="15621" max="15621" width="92.140625" style="38" customWidth="1"/>
    <col min="15622" max="15622" width="37.85546875" style="38" bestFit="1" customWidth="1"/>
    <col min="15623" max="15623" width="18.28515625" style="38" bestFit="1" customWidth="1"/>
    <col min="15624" max="15871" width="11.42578125" style="38"/>
    <col min="15872" max="15872" width="21" style="38" bestFit="1" customWidth="1"/>
    <col min="15873" max="15873" width="41" style="38" customWidth="1"/>
    <col min="15874" max="15874" width="36.85546875" style="38" customWidth="1"/>
    <col min="15875" max="15875" width="23.5703125" style="38" customWidth="1"/>
    <col min="15876" max="15876" width="16.140625" style="38" customWidth="1"/>
    <col min="15877" max="15877" width="92.140625" style="38" customWidth="1"/>
    <col min="15878" max="15878" width="37.85546875" style="38" bestFit="1" customWidth="1"/>
    <col min="15879" max="15879" width="18.28515625" style="38" bestFit="1" customWidth="1"/>
    <col min="15880" max="16127" width="11.42578125" style="38"/>
    <col min="16128" max="16128" width="21" style="38" bestFit="1" customWidth="1"/>
    <col min="16129" max="16129" width="41" style="38" customWidth="1"/>
    <col min="16130" max="16130" width="36.85546875" style="38" customWidth="1"/>
    <col min="16131" max="16131" width="23.5703125" style="38" customWidth="1"/>
    <col min="16132" max="16132" width="16.140625" style="38" customWidth="1"/>
    <col min="16133" max="16133" width="92.140625" style="38" customWidth="1"/>
    <col min="16134" max="16134" width="37.85546875" style="38" bestFit="1" customWidth="1"/>
    <col min="16135" max="16135" width="18.28515625" style="38" bestFit="1" customWidth="1"/>
    <col min="16136" max="16384" width="11.42578125" style="38"/>
  </cols>
  <sheetData>
    <row r="1" spans="1:12" x14ac:dyDescent="0.2">
      <c r="C1" s="39"/>
      <c r="D1" s="40"/>
      <c r="E1" s="40"/>
      <c r="F1" s="40"/>
      <c r="G1" s="40"/>
      <c r="H1" s="40"/>
      <c r="I1" s="40"/>
      <c r="J1" s="40"/>
    </row>
    <row r="2" spans="1:12" x14ac:dyDescent="0.2">
      <c r="C2" s="39"/>
      <c r="D2" s="40"/>
      <c r="E2" s="40"/>
      <c r="F2" s="40"/>
      <c r="G2" s="40"/>
      <c r="H2" s="40"/>
      <c r="I2" s="40"/>
      <c r="J2" s="40"/>
    </row>
    <row r="3" spans="1:12" x14ac:dyDescent="0.2">
      <c r="C3" s="39"/>
      <c r="D3" s="40"/>
      <c r="E3" s="40"/>
      <c r="F3" s="40"/>
      <c r="G3" s="40"/>
      <c r="H3" s="40"/>
      <c r="I3" s="40"/>
      <c r="J3" s="40"/>
    </row>
    <row r="4" spans="1:12" x14ac:dyDescent="0.2">
      <c r="C4" s="39"/>
      <c r="D4" s="40"/>
      <c r="E4" s="40"/>
      <c r="F4" s="40"/>
      <c r="G4" s="40"/>
      <c r="H4" s="40"/>
      <c r="I4" s="40"/>
      <c r="J4" s="40"/>
    </row>
    <row r="5" spans="1:12" x14ac:dyDescent="0.2">
      <c r="C5" s="39"/>
      <c r="D5" s="40"/>
      <c r="E5" s="40"/>
      <c r="F5" s="40"/>
      <c r="G5" s="40"/>
      <c r="H5" s="40"/>
      <c r="I5" s="40"/>
      <c r="J5" s="40"/>
    </row>
    <row r="6" spans="1:12" x14ac:dyDescent="0.2">
      <c r="C6" s="39"/>
      <c r="D6" s="40"/>
      <c r="E6" s="40"/>
      <c r="F6" s="40"/>
      <c r="G6" s="40"/>
      <c r="H6" s="40"/>
      <c r="I6" s="40"/>
      <c r="J6" s="40"/>
    </row>
    <row r="7" spans="1:12" x14ac:dyDescent="0.2">
      <c r="C7" s="39"/>
      <c r="D7" s="40"/>
      <c r="E7" s="40"/>
      <c r="F7" s="40"/>
      <c r="G7" s="40"/>
      <c r="H7" s="40"/>
      <c r="I7" s="40"/>
      <c r="J7" s="40"/>
    </row>
    <row r="8" spans="1:12" ht="15" customHeight="1" x14ac:dyDescent="0.2">
      <c r="A8" s="66" t="s">
        <v>1633</v>
      </c>
      <c r="B8" s="66"/>
      <c r="C8" s="39"/>
      <c r="D8" s="40"/>
      <c r="E8" s="40"/>
      <c r="F8" s="40"/>
      <c r="G8" s="40"/>
      <c r="H8" s="40"/>
      <c r="I8" s="40"/>
      <c r="J8" s="40"/>
    </row>
    <row r="9" spans="1:12" ht="15" customHeight="1" x14ac:dyDescent="0.2">
      <c r="A9" s="66" t="s">
        <v>45</v>
      </c>
      <c r="B9" s="66"/>
      <c r="C9" s="39"/>
      <c r="D9" s="40"/>
      <c r="E9" s="40"/>
      <c r="F9" s="40"/>
      <c r="G9" s="40"/>
      <c r="H9" s="40"/>
      <c r="I9" s="40"/>
      <c r="J9" s="40"/>
    </row>
    <row r="10" spans="1:12" ht="15" customHeight="1" x14ac:dyDescent="0.2">
      <c r="A10" s="66" t="s">
        <v>0</v>
      </c>
      <c r="B10" s="66"/>
      <c r="C10" s="39"/>
      <c r="D10" s="40"/>
      <c r="E10" s="40"/>
      <c r="F10" s="40"/>
      <c r="G10" s="40"/>
      <c r="H10" s="40"/>
      <c r="I10" s="40"/>
      <c r="J10" s="40"/>
    </row>
    <row r="11" spans="1:12" ht="15" customHeight="1" x14ac:dyDescent="0.2">
      <c r="A11" s="67" t="s">
        <v>44</v>
      </c>
      <c r="B11" s="67"/>
      <c r="C11" s="67"/>
      <c r="D11" s="67"/>
      <c r="E11" s="40"/>
      <c r="F11" s="40"/>
      <c r="G11" s="40"/>
      <c r="H11" s="40"/>
      <c r="I11" s="40"/>
      <c r="J11" s="40"/>
    </row>
    <row r="12" spans="1:12" ht="15" customHeight="1" x14ac:dyDescent="0.2">
      <c r="A12" s="47"/>
      <c r="B12" s="47"/>
      <c r="C12" s="37"/>
      <c r="D12" s="40"/>
      <c r="E12" s="40"/>
      <c r="F12" s="40"/>
      <c r="G12" s="40"/>
      <c r="H12" s="40"/>
      <c r="I12" s="40"/>
      <c r="J12" s="40"/>
    </row>
    <row r="13" spans="1:12" ht="13.5" thickBot="1" x14ac:dyDescent="0.25">
      <c r="A13" s="41"/>
      <c r="B13" s="41"/>
      <c r="C13" s="39"/>
      <c r="D13" s="40"/>
      <c r="E13" s="40"/>
      <c r="F13" s="40"/>
      <c r="G13" s="40"/>
      <c r="H13" s="40"/>
      <c r="I13" s="40"/>
      <c r="J13" s="40"/>
    </row>
    <row r="14" spans="1:12" ht="84.75" customHeight="1" thickBot="1" x14ac:dyDescent="0.25">
      <c r="A14" s="42" t="s">
        <v>29</v>
      </c>
      <c r="B14" s="63" t="s">
        <v>1634</v>
      </c>
      <c r="C14" s="64"/>
      <c r="D14" s="64"/>
      <c r="E14" s="64"/>
      <c r="F14" s="64"/>
      <c r="G14" s="64"/>
      <c r="H14" s="64"/>
      <c r="I14" s="64"/>
      <c r="J14" s="64"/>
      <c r="K14" s="64"/>
      <c r="L14" s="65"/>
    </row>
    <row r="15" spans="1:12" x14ac:dyDescent="0.2">
      <c r="A15" s="41"/>
      <c r="B15" s="37"/>
      <c r="C15" s="43"/>
      <c r="D15" s="40"/>
      <c r="E15" s="40"/>
      <c r="F15" s="40"/>
      <c r="G15" s="40"/>
      <c r="H15" s="40"/>
      <c r="I15" s="40"/>
      <c r="J15" s="40"/>
    </row>
    <row r="16" spans="1:12" ht="13.5" thickBot="1" x14ac:dyDescent="0.25">
      <c r="A16" s="41"/>
      <c r="B16" s="37"/>
      <c r="C16" s="43"/>
      <c r="D16" s="40"/>
      <c r="E16" s="40"/>
      <c r="F16" s="40"/>
      <c r="G16" s="40"/>
      <c r="H16" s="40"/>
      <c r="I16" s="40"/>
      <c r="J16" s="40"/>
    </row>
    <row r="17" spans="1:12" ht="75" customHeight="1" thickBot="1" x14ac:dyDescent="0.25">
      <c r="A17" s="42" t="s">
        <v>2</v>
      </c>
      <c r="B17" s="63" t="s">
        <v>48</v>
      </c>
      <c r="C17" s="64"/>
      <c r="D17" s="64"/>
      <c r="E17" s="64"/>
      <c r="F17" s="64"/>
      <c r="G17" s="64"/>
      <c r="H17" s="64"/>
      <c r="I17" s="64"/>
      <c r="J17" s="64"/>
      <c r="K17" s="64"/>
      <c r="L17" s="65"/>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4" t="s">
        <v>260</v>
      </c>
      <c r="B23" s="44" t="s">
        <v>124</v>
      </c>
      <c r="C23" s="44" t="s">
        <v>263</v>
      </c>
      <c r="D23" s="44" t="s">
        <v>262</v>
      </c>
      <c r="E23" s="44" t="s">
        <v>57</v>
      </c>
      <c r="F23" s="44" t="s">
        <v>1285</v>
      </c>
      <c r="G23" s="44" t="s">
        <v>1395</v>
      </c>
      <c r="H23" s="45">
        <v>19999998</v>
      </c>
      <c r="I23" s="46"/>
    </row>
    <row r="24" spans="1:12" x14ac:dyDescent="0.2">
      <c r="A24" s="44" t="s">
        <v>260</v>
      </c>
      <c r="B24" s="44" t="s">
        <v>124</v>
      </c>
      <c r="C24" s="44" t="s">
        <v>263</v>
      </c>
      <c r="D24" s="44" t="s">
        <v>262</v>
      </c>
      <c r="E24" s="44" t="s">
        <v>57</v>
      </c>
      <c r="F24" s="44" t="s">
        <v>1285</v>
      </c>
      <c r="G24" s="44" t="s">
        <v>1396</v>
      </c>
      <c r="H24" s="45">
        <v>19999998</v>
      </c>
      <c r="I24" s="46"/>
    </row>
    <row r="25" spans="1:12" x14ac:dyDescent="0.2">
      <c r="A25" s="44" t="s">
        <v>260</v>
      </c>
      <c r="B25" s="44" t="s">
        <v>454</v>
      </c>
      <c r="C25" s="44" t="s">
        <v>264</v>
      </c>
      <c r="D25" s="44" t="s">
        <v>262</v>
      </c>
      <c r="E25" s="44" t="s">
        <v>351</v>
      </c>
      <c r="F25" s="44" t="s">
        <v>520</v>
      </c>
      <c r="G25" s="44" t="s">
        <v>688</v>
      </c>
      <c r="H25" s="45">
        <v>6534000</v>
      </c>
      <c r="I25" s="46"/>
    </row>
    <row r="26" spans="1:12" x14ac:dyDescent="0.2">
      <c r="A26" s="44" t="s">
        <v>260</v>
      </c>
      <c r="B26" s="44" t="s">
        <v>454</v>
      </c>
      <c r="C26" s="44" t="s">
        <v>264</v>
      </c>
      <c r="D26" s="44" t="s">
        <v>262</v>
      </c>
      <c r="E26" s="44" t="s">
        <v>351</v>
      </c>
      <c r="F26" s="44" t="s">
        <v>520</v>
      </c>
      <c r="G26" s="44" t="s">
        <v>689</v>
      </c>
      <c r="H26" s="45">
        <v>6534000</v>
      </c>
      <c r="I26" s="46"/>
    </row>
    <row r="27" spans="1:12" x14ac:dyDescent="0.2">
      <c r="A27" s="44" t="s">
        <v>260</v>
      </c>
      <c r="B27" s="44" t="s">
        <v>454</v>
      </c>
      <c r="C27" s="44" t="s">
        <v>264</v>
      </c>
      <c r="D27" s="44" t="s">
        <v>262</v>
      </c>
      <c r="E27" s="44" t="s">
        <v>351</v>
      </c>
      <c r="F27" s="44" t="s">
        <v>520</v>
      </c>
      <c r="G27" s="44" t="s">
        <v>690</v>
      </c>
      <c r="H27" s="45">
        <v>3265996</v>
      </c>
      <c r="I27" s="46"/>
    </row>
    <row r="28" spans="1:12" x14ac:dyDescent="0.2">
      <c r="A28" s="44" t="s">
        <v>260</v>
      </c>
      <c r="B28" s="44" t="s">
        <v>454</v>
      </c>
      <c r="C28" s="44" t="s">
        <v>264</v>
      </c>
      <c r="D28" s="44" t="s">
        <v>262</v>
      </c>
      <c r="E28" s="44" t="s">
        <v>351</v>
      </c>
      <c r="F28" s="44" t="s">
        <v>520</v>
      </c>
      <c r="G28" s="44" t="s">
        <v>688</v>
      </c>
      <c r="H28" s="45">
        <v>1633500</v>
      </c>
      <c r="I28" s="46"/>
    </row>
    <row r="29" spans="1:12" x14ac:dyDescent="0.2">
      <c r="A29" s="44" t="s">
        <v>260</v>
      </c>
      <c r="B29" s="44" t="s">
        <v>454</v>
      </c>
      <c r="C29" s="44" t="s">
        <v>264</v>
      </c>
      <c r="D29" s="44" t="s">
        <v>262</v>
      </c>
      <c r="E29" s="44" t="s">
        <v>351</v>
      </c>
      <c r="F29" s="44" t="s">
        <v>520</v>
      </c>
      <c r="G29" s="44" t="s">
        <v>689</v>
      </c>
      <c r="H29" s="45">
        <v>1633500</v>
      </c>
      <c r="I29" s="46"/>
    </row>
    <row r="30" spans="1:12" x14ac:dyDescent="0.2">
      <c r="A30" s="44" t="s">
        <v>260</v>
      </c>
      <c r="B30" s="44" t="s">
        <v>454</v>
      </c>
      <c r="C30" s="44" t="s">
        <v>264</v>
      </c>
      <c r="D30" s="44" t="s">
        <v>262</v>
      </c>
      <c r="E30" s="44" t="s">
        <v>351</v>
      </c>
      <c r="F30" s="44" t="s">
        <v>520</v>
      </c>
      <c r="G30" s="44" t="s">
        <v>690</v>
      </c>
      <c r="H30" s="45">
        <v>816499</v>
      </c>
      <c r="I30" s="46"/>
    </row>
    <row r="31" spans="1:12" x14ac:dyDescent="0.2">
      <c r="A31" s="44" t="s">
        <v>260</v>
      </c>
      <c r="B31" s="44" t="s">
        <v>454</v>
      </c>
      <c r="C31" s="44" t="s">
        <v>264</v>
      </c>
      <c r="D31" s="44" t="s">
        <v>262</v>
      </c>
      <c r="E31" s="44" t="s">
        <v>351</v>
      </c>
      <c r="F31" s="44" t="s">
        <v>520</v>
      </c>
      <c r="G31" s="44" t="s">
        <v>688</v>
      </c>
      <c r="H31" s="45">
        <v>11434500</v>
      </c>
      <c r="I31" s="46"/>
    </row>
    <row r="32" spans="1:12" x14ac:dyDescent="0.2">
      <c r="A32" s="44" t="s">
        <v>260</v>
      </c>
      <c r="B32" s="44" t="s">
        <v>454</v>
      </c>
      <c r="C32" s="44" t="s">
        <v>264</v>
      </c>
      <c r="D32" s="44" t="s">
        <v>262</v>
      </c>
      <c r="E32" s="44" t="s">
        <v>351</v>
      </c>
      <c r="F32" s="44" t="s">
        <v>520</v>
      </c>
      <c r="G32" s="44" t="s">
        <v>690</v>
      </c>
      <c r="H32" s="45">
        <v>5715493</v>
      </c>
      <c r="I32" s="46"/>
    </row>
    <row r="33" spans="1:9" x14ac:dyDescent="0.2">
      <c r="A33" s="44" t="s">
        <v>260</v>
      </c>
      <c r="B33" s="44" t="s">
        <v>454</v>
      </c>
      <c r="C33" s="44" t="s">
        <v>264</v>
      </c>
      <c r="D33" s="44" t="s">
        <v>262</v>
      </c>
      <c r="E33" s="44" t="s">
        <v>351</v>
      </c>
      <c r="F33" s="44" t="s">
        <v>520</v>
      </c>
      <c r="G33" s="44" t="s">
        <v>689</v>
      </c>
      <c r="H33" s="45">
        <v>466714</v>
      </c>
      <c r="I33" s="46"/>
    </row>
    <row r="34" spans="1:9" x14ac:dyDescent="0.2">
      <c r="A34" s="44" t="s">
        <v>260</v>
      </c>
      <c r="B34" s="44" t="s">
        <v>454</v>
      </c>
      <c r="C34" s="44" t="s">
        <v>264</v>
      </c>
      <c r="D34" s="44" t="s">
        <v>262</v>
      </c>
      <c r="E34" s="44" t="s">
        <v>351</v>
      </c>
      <c r="F34" s="44" t="s">
        <v>520</v>
      </c>
      <c r="G34" s="44" t="s">
        <v>691</v>
      </c>
      <c r="H34" s="45">
        <v>10967786</v>
      </c>
      <c r="I34" s="46"/>
    </row>
    <row r="35" spans="1:9" x14ac:dyDescent="0.2">
      <c r="A35" s="44" t="s">
        <v>260</v>
      </c>
      <c r="B35" s="44" t="s">
        <v>1098</v>
      </c>
      <c r="C35" s="44" t="s">
        <v>264</v>
      </c>
      <c r="D35" s="44" t="s">
        <v>262</v>
      </c>
      <c r="E35" s="44" t="s">
        <v>766</v>
      </c>
      <c r="F35" s="44" t="s">
        <v>1298</v>
      </c>
      <c r="G35" s="44" t="s">
        <v>1397</v>
      </c>
      <c r="H35" s="45">
        <v>17500000</v>
      </c>
      <c r="I35" s="46"/>
    </row>
    <row r="36" spans="1:9" x14ac:dyDescent="0.2">
      <c r="A36" s="44" t="s">
        <v>260</v>
      </c>
      <c r="B36" s="44" t="s">
        <v>1098</v>
      </c>
      <c r="C36" s="44" t="s">
        <v>264</v>
      </c>
      <c r="D36" s="44" t="s">
        <v>262</v>
      </c>
      <c r="E36" s="44" t="s">
        <v>766</v>
      </c>
      <c r="F36" s="44" t="s">
        <v>1298</v>
      </c>
      <c r="G36" s="44" t="s">
        <v>1398</v>
      </c>
      <c r="H36" s="45">
        <v>9000000</v>
      </c>
      <c r="I36" s="46"/>
    </row>
    <row r="37" spans="1:9" x14ac:dyDescent="0.2">
      <c r="A37" s="44" t="s">
        <v>260</v>
      </c>
      <c r="B37" s="44" t="s">
        <v>1098</v>
      </c>
      <c r="C37" s="44" t="s">
        <v>264</v>
      </c>
      <c r="D37" s="44" t="s">
        <v>262</v>
      </c>
      <c r="E37" s="44" t="s">
        <v>766</v>
      </c>
      <c r="F37" s="44" t="s">
        <v>1298</v>
      </c>
      <c r="G37" s="44" t="s">
        <v>1399</v>
      </c>
      <c r="H37" s="45">
        <v>4500000</v>
      </c>
      <c r="I37" s="46"/>
    </row>
    <row r="38" spans="1:9" x14ac:dyDescent="0.2">
      <c r="A38" s="44" t="s">
        <v>260</v>
      </c>
      <c r="B38" s="44" t="s">
        <v>1098</v>
      </c>
      <c r="C38" s="44" t="s">
        <v>264</v>
      </c>
      <c r="D38" s="44" t="s">
        <v>262</v>
      </c>
      <c r="E38" s="44" t="s">
        <v>766</v>
      </c>
      <c r="F38" s="44" t="s">
        <v>1298</v>
      </c>
      <c r="G38" s="44" t="s">
        <v>1400</v>
      </c>
      <c r="H38" s="45">
        <v>4500000</v>
      </c>
      <c r="I38" s="46"/>
    </row>
    <row r="39" spans="1:9" x14ac:dyDescent="0.2">
      <c r="A39" s="44" t="s">
        <v>260</v>
      </c>
      <c r="B39" s="44" t="s">
        <v>1098</v>
      </c>
      <c r="C39" s="44" t="s">
        <v>264</v>
      </c>
      <c r="D39" s="44" t="s">
        <v>262</v>
      </c>
      <c r="E39" s="44" t="s">
        <v>766</v>
      </c>
      <c r="F39" s="44" t="s">
        <v>1298</v>
      </c>
      <c r="G39" s="44" t="s">
        <v>1401</v>
      </c>
      <c r="H39" s="45">
        <v>7500000</v>
      </c>
      <c r="I39" s="46"/>
    </row>
    <row r="40" spans="1:9" x14ac:dyDescent="0.2">
      <c r="A40" s="44" t="s">
        <v>260</v>
      </c>
      <c r="B40" s="44" t="s">
        <v>1098</v>
      </c>
      <c r="C40" s="44" t="s">
        <v>264</v>
      </c>
      <c r="D40" s="44" t="s">
        <v>262</v>
      </c>
      <c r="E40" s="44" t="s">
        <v>766</v>
      </c>
      <c r="F40" s="44" t="s">
        <v>1298</v>
      </c>
      <c r="G40" s="44" t="s">
        <v>1402</v>
      </c>
      <c r="H40" s="45">
        <v>7500000</v>
      </c>
      <c r="I40" s="46"/>
    </row>
    <row r="41" spans="1:9" x14ac:dyDescent="0.2">
      <c r="A41" s="44" t="s">
        <v>260</v>
      </c>
      <c r="B41" s="44" t="s">
        <v>1098</v>
      </c>
      <c r="C41" s="44" t="s">
        <v>264</v>
      </c>
      <c r="D41" s="44" t="s">
        <v>262</v>
      </c>
      <c r="E41" s="44" t="s">
        <v>766</v>
      </c>
      <c r="F41" s="44" t="s">
        <v>1298</v>
      </c>
      <c r="G41" s="44" t="s">
        <v>1398</v>
      </c>
      <c r="H41" s="45">
        <v>500000</v>
      </c>
      <c r="I41" s="46"/>
    </row>
    <row r="42" spans="1:9" x14ac:dyDescent="0.2">
      <c r="A42" s="44" t="s">
        <v>260</v>
      </c>
      <c r="B42" s="44" t="s">
        <v>114</v>
      </c>
      <c r="C42" s="44" t="s">
        <v>264</v>
      </c>
      <c r="D42" s="44" t="s">
        <v>262</v>
      </c>
      <c r="E42" s="44" t="s">
        <v>50</v>
      </c>
      <c r="F42" s="44" t="s">
        <v>157</v>
      </c>
      <c r="G42" s="44" t="s">
        <v>265</v>
      </c>
      <c r="H42" s="45">
        <v>2149997</v>
      </c>
      <c r="I42" s="46"/>
    </row>
    <row r="43" spans="1:9" x14ac:dyDescent="0.2">
      <c r="A43" s="44" t="s">
        <v>260</v>
      </c>
      <c r="B43" s="44" t="s">
        <v>114</v>
      </c>
      <c r="C43" s="44" t="s">
        <v>264</v>
      </c>
      <c r="D43" s="44" t="s">
        <v>262</v>
      </c>
      <c r="E43" s="44" t="s">
        <v>50</v>
      </c>
      <c r="F43" s="44" t="s">
        <v>157</v>
      </c>
      <c r="G43" s="44" t="s">
        <v>266</v>
      </c>
      <c r="H43" s="45">
        <v>4666668</v>
      </c>
      <c r="I43" s="46"/>
    </row>
    <row r="44" spans="1:9" x14ac:dyDescent="0.2">
      <c r="A44" s="44" t="s">
        <v>260</v>
      </c>
      <c r="B44" s="44" t="s">
        <v>114</v>
      </c>
      <c r="C44" s="44" t="s">
        <v>264</v>
      </c>
      <c r="D44" s="44" t="s">
        <v>262</v>
      </c>
      <c r="E44" s="44" t="s">
        <v>50</v>
      </c>
      <c r="F44" s="44" t="s">
        <v>157</v>
      </c>
      <c r="G44" s="44" t="s">
        <v>267</v>
      </c>
      <c r="H44" s="45">
        <v>4666668</v>
      </c>
      <c r="I44" s="46"/>
    </row>
    <row r="45" spans="1:9" x14ac:dyDescent="0.2">
      <c r="A45" s="44" t="s">
        <v>260</v>
      </c>
      <c r="B45" s="44" t="s">
        <v>114</v>
      </c>
      <c r="C45" s="44" t="s">
        <v>264</v>
      </c>
      <c r="D45" s="44" t="s">
        <v>262</v>
      </c>
      <c r="E45" s="44" t="s">
        <v>50</v>
      </c>
      <c r="F45" s="44" t="s">
        <v>157</v>
      </c>
      <c r="G45" s="44" t="s">
        <v>268</v>
      </c>
      <c r="H45" s="45">
        <v>4666668</v>
      </c>
      <c r="I45" s="46"/>
    </row>
    <row r="46" spans="1:9" x14ac:dyDescent="0.2">
      <c r="A46" s="44" t="s">
        <v>260</v>
      </c>
      <c r="B46" s="44" t="s">
        <v>114</v>
      </c>
      <c r="C46" s="44" t="s">
        <v>264</v>
      </c>
      <c r="D46" s="44" t="s">
        <v>262</v>
      </c>
      <c r="E46" s="44" t="s">
        <v>50</v>
      </c>
      <c r="F46" s="44" t="s">
        <v>157</v>
      </c>
      <c r="G46" s="44" t="s">
        <v>269</v>
      </c>
      <c r="H46" s="45">
        <v>4666668</v>
      </c>
      <c r="I46" s="46"/>
    </row>
    <row r="47" spans="1:9" x14ac:dyDescent="0.2">
      <c r="A47" s="44" t="s">
        <v>260</v>
      </c>
      <c r="B47" s="44" t="s">
        <v>114</v>
      </c>
      <c r="C47" s="44" t="s">
        <v>264</v>
      </c>
      <c r="D47" s="44" t="s">
        <v>262</v>
      </c>
      <c r="E47" s="44" t="s">
        <v>50</v>
      </c>
      <c r="F47" s="44" t="s">
        <v>157</v>
      </c>
      <c r="G47" s="44" t="s">
        <v>270</v>
      </c>
      <c r="H47" s="45">
        <v>4333332</v>
      </c>
      <c r="I47" s="46"/>
    </row>
    <row r="48" spans="1:9" x14ac:dyDescent="0.2">
      <c r="A48" s="44" t="s">
        <v>260</v>
      </c>
      <c r="B48" s="44" t="s">
        <v>114</v>
      </c>
      <c r="C48" s="44" t="s">
        <v>264</v>
      </c>
      <c r="D48" s="44" t="s">
        <v>262</v>
      </c>
      <c r="E48" s="44" t="s">
        <v>50</v>
      </c>
      <c r="F48" s="44" t="s">
        <v>157</v>
      </c>
      <c r="G48" s="44" t="s">
        <v>266</v>
      </c>
      <c r="H48" s="45">
        <v>7777780</v>
      </c>
      <c r="I48" s="46"/>
    </row>
    <row r="49" spans="1:9" x14ac:dyDescent="0.2">
      <c r="A49" s="44" t="s">
        <v>260</v>
      </c>
      <c r="B49" s="44" t="s">
        <v>114</v>
      </c>
      <c r="C49" s="44" t="s">
        <v>264</v>
      </c>
      <c r="D49" s="44" t="s">
        <v>262</v>
      </c>
      <c r="E49" s="44" t="s">
        <v>50</v>
      </c>
      <c r="F49" s="44" t="s">
        <v>157</v>
      </c>
      <c r="G49" s="44" t="s">
        <v>267</v>
      </c>
      <c r="H49" s="45">
        <v>7777780</v>
      </c>
      <c r="I49" s="46"/>
    </row>
    <row r="50" spans="1:9" x14ac:dyDescent="0.2">
      <c r="A50" s="44" t="s">
        <v>260</v>
      </c>
      <c r="B50" s="44" t="s">
        <v>114</v>
      </c>
      <c r="C50" s="44" t="s">
        <v>264</v>
      </c>
      <c r="D50" s="44" t="s">
        <v>262</v>
      </c>
      <c r="E50" s="44" t="s">
        <v>50</v>
      </c>
      <c r="F50" s="44" t="s">
        <v>157</v>
      </c>
      <c r="G50" s="44" t="s">
        <v>270</v>
      </c>
      <c r="H50" s="45">
        <v>7222220</v>
      </c>
      <c r="I50" s="46"/>
    </row>
    <row r="51" spans="1:9" x14ac:dyDescent="0.2">
      <c r="A51" s="44" t="s">
        <v>260</v>
      </c>
      <c r="B51" s="44" t="s">
        <v>114</v>
      </c>
      <c r="C51" s="44" t="s">
        <v>264</v>
      </c>
      <c r="D51" s="44" t="s">
        <v>262</v>
      </c>
      <c r="E51" s="44" t="s">
        <v>50</v>
      </c>
      <c r="F51" s="44" t="s">
        <v>157</v>
      </c>
      <c r="G51" s="44" t="s">
        <v>265</v>
      </c>
      <c r="H51" s="45">
        <v>3583335</v>
      </c>
      <c r="I51" s="46"/>
    </row>
    <row r="52" spans="1:9" x14ac:dyDescent="0.2">
      <c r="A52" s="44" t="s">
        <v>260</v>
      </c>
      <c r="B52" s="44" t="s">
        <v>114</v>
      </c>
      <c r="C52" s="44" t="s">
        <v>264</v>
      </c>
      <c r="D52" s="44" t="s">
        <v>262</v>
      </c>
      <c r="E52" s="44" t="s">
        <v>50</v>
      </c>
      <c r="F52" s="44" t="s">
        <v>157</v>
      </c>
      <c r="G52" s="44" t="s">
        <v>268</v>
      </c>
      <c r="H52" s="45">
        <v>7777780</v>
      </c>
      <c r="I52" s="46"/>
    </row>
    <row r="53" spans="1:9" x14ac:dyDescent="0.2">
      <c r="A53" s="44" t="s">
        <v>260</v>
      </c>
      <c r="B53" s="44" t="s">
        <v>114</v>
      </c>
      <c r="C53" s="44" t="s">
        <v>264</v>
      </c>
      <c r="D53" s="44" t="s">
        <v>262</v>
      </c>
      <c r="E53" s="44" t="s">
        <v>50</v>
      </c>
      <c r="F53" s="44" t="s">
        <v>157</v>
      </c>
      <c r="G53" s="44" t="s">
        <v>692</v>
      </c>
      <c r="H53" s="45">
        <v>1300000</v>
      </c>
      <c r="I53" s="46"/>
    </row>
    <row r="54" spans="1:9" x14ac:dyDescent="0.2">
      <c r="A54" s="44" t="s">
        <v>260</v>
      </c>
      <c r="B54" s="44" t="s">
        <v>114</v>
      </c>
      <c r="C54" s="44" t="s">
        <v>264</v>
      </c>
      <c r="D54" s="44" t="s">
        <v>262</v>
      </c>
      <c r="E54" s="44" t="s">
        <v>50</v>
      </c>
      <c r="F54" s="44" t="s">
        <v>157</v>
      </c>
      <c r="G54" s="44" t="s">
        <v>1403</v>
      </c>
      <c r="H54" s="45">
        <v>1111111</v>
      </c>
      <c r="I54" s="46"/>
    </row>
    <row r="55" spans="1:9" x14ac:dyDescent="0.2">
      <c r="A55" s="44" t="s">
        <v>1404</v>
      </c>
      <c r="B55" s="44" t="s">
        <v>1405</v>
      </c>
      <c r="C55" s="44" t="s">
        <v>264</v>
      </c>
      <c r="D55" s="44" t="s">
        <v>262</v>
      </c>
      <c r="E55" s="44" t="s">
        <v>58</v>
      </c>
      <c r="F55" s="44" t="s">
        <v>1406</v>
      </c>
      <c r="G55" s="44" t="s">
        <v>1407</v>
      </c>
      <c r="H55" s="45">
        <v>21600000</v>
      </c>
      <c r="I55" s="46"/>
    </row>
    <row r="56" spans="1:9" x14ac:dyDescent="0.2">
      <c r="A56" s="44" t="s">
        <v>1404</v>
      </c>
      <c r="B56" s="44" t="s">
        <v>1405</v>
      </c>
      <c r="C56" s="44" t="s">
        <v>264</v>
      </c>
      <c r="D56" s="44" t="s">
        <v>262</v>
      </c>
      <c r="E56" s="44" t="s">
        <v>58</v>
      </c>
      <c r="F56" s="44" t="s">
        <v>1406</v>
      </c>
      <c r="G56" s="44" t="s">
        <v>1408</v>
      </c>
      <c r="H56" s="45">
        <v>20400000</v>
      </c>
      <c r="I56" s="46"/>
    </row>
    <row r="57" spans="1:9" x14ac:dyDescent="0.2">
      <c r="A57" s="44" t="s">
        <v>1404</v>
      </c>
      <c r="B57" s="44" t="s">
        <v>1405</v>
      </c>
      <c r="C57" s="44" t="s">
        <v>264</v>
      </c>
      <c r="D57" s="44" t="s">
        <v>262</v>
      </c>
      <c r="E57" s="44" t="s">
        <v>58</v>
      </c>
      <c r="F57" s="44" t="s">
        <v>1406</v>
      </c>
      <c r="G57" s="44" t="s">
        <v>1409</v>
      </c>
      <c r="H57" s="45">
        <v>20400000</v>
      </c>
      <c r="I57" s="46"/>
    </row>
    <row r="58" spans="1:9" x14ac:dyDescent="0.2">
      <c r="A58" s="44" t="s">
        <v>1404</v>
      </c>
      <c r="B58" s="44" t="s">
        <v>1405</v>
      </c>
      <c r="C58" s="44" t="s">
        <v>264</v>
      </c>
      <c r="D58" s="44" t="s">
        <v>262</v>
      </c>
      <c r="E58" s="44" t="s">
        <v>58</v>
      </c>
      <c r="F58" s="44" t="s">
        <v>1406</v>
      </c>
      <c r="G58" s="44" t="s">
        <v>1410</v>
      </c>
      <c r="H58" s="45">
        <v>20400000</v>
      </c>
      <c r="I58" s="46"/>
    </row>
    <row r="59" spans="1:9" x14ac:dyDescent="0.2">
      <c r="A59" s="44" t="s">
        <v>1404</v>
      </c>
      <c r="B59" s="44" t="s">
        <v>1405</v>
      </c>
      <c r="C59" s="44" t="s">
        <v>264</v>
      </c>
      <c r="D59" s="44" t="s">
        <v>262</v>
      </c>
      <c r="E59" s="44" t="s">
        <v>58</v>
      </c>
      <c r="F59" s="44" t="s">
        <v>1406</v>
      </c>
      <c r="G59" s="44" t="s">
        <v>1411</v>
      </c>
      <c r="H59" s="45">
        <v>20400000</v>
      </c>
      <c r="I59" s="46"/>
    </row>
    <row r="60" spans="1:9" x14ac:dyDescent="0.2">
      <c r="A60" s="44" t="s">
        <v>1404</v>
      </c>
      <c r="B60" s="44" t="s">
        <v>1405</v>
      </c>
      <c r="C60" s="44" t="s">
        <v>264</v>
      </c>
      <c r="D60" s="44" t="s">
        <v>262</v>
      </c>
      <c r="E60" s="44" t="s">
        <v>58</v>
      </c>
      <c r="F60" s="44" t="s">
        <v>1406</v>
      </c>
      <c r="G60" s="44" t="s">
        <v>1412</v>
      </c>
      <c r="H60" s="45">
        <v>20400000</v>
      </c>
      <c r="I60" s="46"/>
    </row>
    <row r="61" spans="1:9" x14ac:dyDescent="0.2">
      <c r="A61" s="44" t="s">
        <v>1404</v>
      </c>
      <c r="B61" s="44" t="s">
        <v>1405</v>
      </c>
      <c r="C61" s="44" t="s">
        <v>264</v>
      </c>
      <c r="D61" s="44" t="s">
        <v>262</v>
      </c>
      <c r="E61" s="44" t="s">
        <v>58</v>
      </c>
      <c r="F61" s="44" t="s">
        <v>1406</v>
      </c>
      <c r="G61" s="44" t="s">
        <v>1413</v>
      </c>
      <c r="H61" s="45">
        <v>20400000</v>
      </c>
      <c r="I61" s="46"/>
    </row>
    <row r="62" spans="1:9" x14ac:dyDescent="0.2">
      <c r="A62" s="44" t="s">
        <v>271</v>
      </c>
      <c r="B62" s="44" t="s">
        <v>1312</v>
      </c>
      <c r="C62" s="44" t="s">
        <v>264</v>
      </c>
      <c r="D62" s="44" t="s">
        <v>262</v>
      </c>
      <c r="E62" s="44" t="s">
        <v>768</v>
      </c>
      <c r="F62" s="44" t="s">
        <v>1414</v>
      </c>
      <c r="G62" s="44" t="s">
        <v>1415</v>
      </c>
      <c r="H62" s="45">
        <v>21040000</v>
      </c>
      <c r="I62" s="46"/>
    </row>
    <row r="63" spans="1:9" x14ac:dyDescent="0.2">
      <c r="A63" s="44" t="s">
        <v>271</v>
      </c>
      <c r="B63" s="44" t="s">
        <v>1312</v>
      </c>
      <c r="C63" s="44" t="s">
        <v>264</v>
      </c>
      <c r="D63" s="44" t="s">
        <v>262</v>
      </c>
      <c r="E63" s="44" t="s">
        <v>768</v>
      </c>
      <c r="F63" s="44" t="s">
        <v>1414</v>
      </c>
      <c r="G63" s="44" t="s">
        <v>1416</v>
      </c>
      <c r="H63" s="45">
        <v>13950000</v>
      </c>
      <c r="I63" s="46"/>
    </row>
    <row r="64" spans="1:9" x14ac:dyDescent="0.2">
      <c r="A64" s="44" t="s">
        <v>271</v>
      </c>
      <c r="B64" s="44" t="s">
        <v>1312</v>
      </c>
      <c r="C64" s="44" t="s">
        <v>264</v>
      </c>
      <c r="D64" s="44" t="s">
        <v>262</v>
      </c>
      <c r="E64" s="44" t="s">
        <v>768</v>
      </c>
      <c r="F64" s="44" t="s">
        <v>1414</v>
      </c>
      <c r="G64" s="44" t="s">
        <v>1417</v>
      </c>
      <c r="H64" s="45">
        <v>10800000</v>
      </c>
      <c r="I64" s="46"/>
    </row>
    <row r="65" spans="1:9" x14ac:dyDescent="0.2">
      <c r="A65" s="44" t="s">
        <v>271</v>
      </c>
      <c r="B65" s="44" t="s">
        <v>136</v>
      </c>
      <c r="C65" s="44" t="s">
        <v>264</v>
      </c>
      <c r="D65" s="44" t="s">
        <v>262</v>
      </c>
      <c r="E65" s="44" t="s">
        <v>73</v>
      </c>
      <c r="F65" s="44" t="s">
        <v>164</v>
      </c>
      <c r="G65" s="44" t="s">
        <v>693</v>
      </c>
      <c r="H65" s="45">
        <v>17800000</v>
      </c>
      <c r="I65" s="46"/>
    </row>
    <row r="66" spans="1:9" x14ac:dyDescent="0.2">
      <c r="A66" s="44" t="s">
        <v>271</v>
      </c>
      <c r="B66" s="44" t="s">
        <v>136</v>
      </c>
      <c r="C66" s="44" t="s">
        <v>264</v>
      </c>
      <c r="D66" s="44" t="s">
        <v>262</v>
      </c>
      <c r="E66" s="44" t="s">
        <v>73</v>
      </c>
      <c r="F66" s="44" t="s">
        <v>164</v>
      </c>
      <c r="G66" s="44" t="s">
        <v>694</v>
      </c>
      <c r="H66" s="45">
        <v>1213333</v>
      </c>
      <c r="I66" s="46"/>
    </row>
    <row r="67" spans="1:9" x14ac:dyDescent="0.2">
      <c r="A67" s="44" t="s">
        <v>271</v>
      </c>
      <c r="B67" s="44" t="s">
        <v>136</v>
      </c>
      <c r="C67" s="44" t="s">
        <v>264</v>
      </c>
      <c r="D67" s="44" t="s">
        <v>262</v>
      </c>
      <c r="E67" s="44" t="s">
        <v>73</v>
      </c>
      <c r="F67" s="44" t="s">
        <v>164</v>
      </c>
      <c r="G67" s="44" t="s">
        <v>695</v>
      </c>
      <c r="H67" s="45">
        <v>17800000</v>
      </c>
      <c r="I67" s="46"/>
    </row>
    <row r="68" spans="1:9" x14ac:dyDescent="0.2">
      <c r="A68" s="44" t="s">
        <v>271</v>
      </c>
      <c r="B68" s="44" t="s">
        <v>136</v>
      </c>
      <c r="C68" s="44" t="s">
        <v>264</v>
      </c>
      <c r="D68" s="44" t="s">
        <v>262</v>
      </c>
      <c r="E68" s="44" t="s">
        <v>73</v>
      </c>
      <c r="F68" s="44" t="s">
        <v>164</v>
      </c>
      <c r="G68" s="44" t="s">
        <v>696</v>
      </c>
      <c r="H68" s="45">
        <v>6700000</v>
      </c>
      <c r="I68" s="46"/>
    </row>
    <row r="69" spans="1:9" x14ac:dyDescent="0.2">
      <c r="A69" s="44" t="s">
        <v>271</v>
      </c>
      <c r="B69" s="44" t="s">
        <v>1314</v>
      </c>
      <c r="C69" s="44" t="s">
        <v>264</v>
      </c>
      <c r="D69" s="44" t="s">
        <v>262</v>
      </c>
      <c r="E69" s="44" t="s">
        <v>793</v>
      </c>
      <c r="F69" s="44" t="s">
        <v>1315</v>
      </c>
      <c r="G69" s="44" t="s">
        <v>1418</v>
      </c>
      <c r="H69" s="45">
        <v>15000000</v>
      </c>
      <c r="I69" s="46"/>
    </row>
    <row r="70" spans="1:9" x14ac:dyDescent="0.2">
      <c r="A70" s="44" t="s">
        <v>271</v>
      </c>
      <c r="B70" s="44" t="s">
        <v>1314</v>
      </c>
      <c r="C70" s="44" t="s">
        <v>264</v>
      </c>
      <c r="D70" s="44" t="s">
        <v>262</v>
      </c>
      <c r="E70" s="44" t="s">
        <v>793</v>
      </c>
      <c r="F70" s="44" t="s">
        <v>1315</v>
      </c>
      <c r="G70" s="44" t="s">
        <v>1419</v>
      </c>
      <c r="H70" s="45">
        <v>2400000</v>
      </c>
      <c r="I70" s="46"/>
    </row>
    <row r="71" spans="1:9" x14ac:dyDescent="0.2">
      <c r="A71" s="44" t="s">
        <v>271</v>
      </c>
      <c r="B71" s="44" t="s">
        <v>1314</v>
      </c>
      <c r="C71" s="44" t="s">
        <v>264</v>
      </c>
      <c r="D71" s="44" t="s">
        <v>262</v>
      </c>
      <c r="E71" s="44" t="s">
        <v>793</v>
      </c>
      <c r="F71" s="44" t="s">
        <v>1315</v>
      </c>
      <c r="G71" s="44" t="s">
        <v>1419</v>
      </c>
      <c r="H71" s="45">
        <v>2400000</v>
      </c>
      <c r="I71" s="46"/>
    </row>
    <row r="72" spans="1:9" x14ac:dyDescent="0.2">
      <c r="A72" s="44" t="s">
        <v>271</v>
      </c>
      <c r="B72" s="44" t="s">
        <v>1314</v>
      </c>
      <c r="C72" s="44" t="s">
        <v>264</v>
      </c>
      <c r="D72" s="44" t="s">
        <v>262</v>
      </c>
      <c r="E72" s="44" t="s">
        <v>793</v>
      </c>
      <c r="F72" s="44" t="s">
        <v>1315</v>
      </c>
      <c r="G72" s="44" t="s">
        <v>1419</v>
      </c>
      <c r="H72" s="45">
        <v>2400000</v>
      </c>
      <c r="I72" s="46"/>
    </row>
    <row r="73" spans="1:9" x14ac:dyDescent="0.2">
      <c r="A73" s="44" t="s">
        <v>697</v>
      </c>
      <c r="B73" s="44" t="s">
        <v>446</v>
      </c>
      <c r="C73" s="44" t="s">
        <v>277</v>
      </c>
      <c r="D73" s="44" t="s">
        <v>262</v>
      </c>
      <c r="E73" s="44" t="s">
        <v>794</v>
      </c>
      <c r="F73" s="44" t="s">
        <v>1321</v>
      </c>
      <c r="G73" s="44" t="s">
        <v>1420</v>
      </c>
      <c r="H73" s="45">
        <v>24000000</v>
      </c>
      <c r="I73" s="46"/>
    </row>
    <row r="74" spans="1:9" x14ac:dyDescent="0.2">
      <c r="A74" s="44" t="s">
        <v>697</v>
      </c>
      <c r="B74" s="44" t="s">
        <v>474</v>
      </c>
      <c r="C74" s="44" t="s">
        <v>264</v>
      </c>
      <c r="D74" s="44" t="s">
        <v>262</v>
      </c>
      <c r="E74" s="44" t="s">
        <v>856</v>
      </c>
      <c r="F74" s="44" t="s">
        <v>1421</v>
      </c>
      <c r="G74" s="44" t="s">
        <v>1422</v>
      </c>
      <c r="H74" s="45">
        <v>21600000</v>
      </c>
      <c r="I74" s="46"/>
    </row>
    <row r="75" spans="1:9" x14ac:dyDescent="0.2">
      <c r="A75" s="44" t="s">
        <v>697</v>
      </c>
      <c r="B75" s="44" t="s">
        <v>474</v>
      </c>
      <c r="C75" s="44" t="s">
        <v>264</v>
      </c>
      <c r="D75" s="44" t="s">
        <v>262</v>
      </c>
      <c r="E75" s="44" t="s">
        <v>856</v>
      </c>
      <c r="F75" s="44" t="s">
        <v>1421</v>
      </c>
      <c r="G75" s="44" t="s">
        <v>1423</v>
      </c>
      <c r="H75" s="45">
        <v>20400000</v>
      </c>
      <c r="I75" s="46"/>
    </row>
    <row r="76" spans="1:9" x14ac:dyDescent="0.2">
      <c r="A76" s="44" t="s">
        <v>697</v>
      </c>
      <c r="B76" s="44" t="s">
        <v>474</v>
      </c>
      <c r="C76" s="44" t="s">
        <v>264</v>
      </c>
      <c r="D76" s="44" t="s">
        <v>262</v>
      </c>
      <c r="E76" s="44" t="s">
        <v>856</v>
      </c>
      <c r="F76" s="44" t="s">
        <v>1421</v>
      </c>
      <c r="G76" s="44" t="s">
        <v>1424</v>
      </c>
      <c r="H76" s="45">
        <v>20400000</v>
      </c>
      <c r="I76" s="46"/>
    </row>
    <row r="77" spans="1:9" x14ac:dyDescent="0.2">
      <c r="A77" s="44" t="s">
        <v>697</v>
      </c>
      <c r="B77" s="44" t="s">
        <v>474</v>
      </c>
      <c r="C77" s="44" t="s">
        <v>264</v>
      </c>
      <c r="D77" s="44" t="s">
        <v>262</v>
      </c>
      <c r="E77" s="44" t="s">
        <v>856</v>
      </c>
      <c r="F77" s="44" t="s">
        <v>1421</v>
      </c>
      <c r="G77" s="44" t="s">
        <v>1425</v>
      </c>
      <c r="H77" s="45">
        <v>19800000</v>
      </c>
      <c r="I77" s="46"/>
    </row>
    <row r="78" spans="1:9" x14ac:dyDescent="0.2">
      <c r="A78" s="44" t="s">
        <v>697</v>
      </c>
      <c r="B78" s="44" t="s">
        <v>698</v>
      </c>
      <c r="C78" s="44" t="s">
        <v>277</v>
      </c>
      <c r="D78" s="44" t="s">
        <v>262</v>
      </c>
      <c r="E78" s="44" t="s">
        <v>358</v>
      </c>
      <c r="F78" s="44" t="s">
        <v>525</v>
      </c>
      <c r="G78" s="44" t="s">
        <v>699</v>
      </c>
      <c r="H78" s="45">
        <v>16000000</v>
      </c>
      <c r="I78" s="46"/>
    </row>
    <row r="79" spans="1:9" x14ac:dyDescent="0.2">
      <c r="A79" s="44" t="s">
        <v>697</v>
      </c>
      <c r="B79" s="44" t="s">
        <v>698</v>
      </c>
      <c r="C79" s="44" t="s">
        <v>277</v>
      </c>
      <c r="D79" s="44" t="s">
        <v>262</v>
      </c>
      <c r="E79" s="44" t="s">
        <v>358</v>
      </c>
      <c r="F79" s="44" t="s">
        <v>525</v>
      </c>
      <c r="G79" s="44" t="s">
        <v>700</v>
      </c>
      <c r="H79" s="45">
        <v>16000000</v>
      </c>
      <c r="I79" s="46"/>
    </row>
    <row r="80" spans="1:9" x14ac:dyDescent="0.2">
      <c r="A80" s="44" t="s">
        <v>697</v>
      </c>
      <c r="B80" s="44" t="s">
        <v>698</v>
      </c>
      <c r="C80" s="44" t="s">
        <v>277</v>
      </c>
      <c r="D80" s="44" t="s">
        <v>262</v>
      </c>
      <c r="E80" s="44" t="s">
        <v>358</v>
      </c>
      <c r="F80" s="44" t="s">
        <v>525</v>
      </c>
      <c r="G80" s="44" t="s">
        <v>701</v>
      </c>
      <c r="H80" s="45">
        <v>16000000</v>
      </c>
      <c r="I80" s="46"/>
    </row>
    <row r="81" spans="1:9" x14ac:dyDescent="0.2">
      <c r="A81" s="44" t="s">
        <v>697</v>
      </c>
      <c r="B81" s="44" t="s">
        <v>698</v>
      </c>
      <c r="C81" s="44" t="s">
        <v>277</v>
      </c>
      <c r="D81" s="44" t="s">
        <v>262</v>
      </c>
      <c r="E81" s="44" t="s">
        <v>358</v>
      </c>
      <c r="F81" s="44" t="s">
        <v>525</v>
      </c>
      <c r="G81" s="44" t="s">
        <v>1426</v>
      </c>
      <c r="H81" s="45">
        <v>6038709</v>
      </c>
      <c r="I81" s="46"/>
    </row>
    <row r="82" spans="1:9" x14ac:dyDescent="0.2">
      <c r="A82" s="44" t="s">
        <v>697</v>
      </c>
      <c r="B82" s="44" t="s">
        <v>476</v>
      </c>
      <c r="C82" s="44" t="s">
        <v>277</v>
      </c>
      <c r="D82" s="44" t="s">
        <v>729</v>
      </c>
      <c r="E82" s="44">
        <v>4202170404</v>
      </c>
      <c r="F82" s="44" t="s">
        <v>1181</v>
      </c>
      <c r="G82" s="44" t="s">
        <v>1427</v>
      </c>
      <c r="H82" s="45">
        <v>89200000</v>
      </c>
      <c r="I82" s="46"/>
    </row>
    <row r="83" spans="1:9" x14ac:dyDescent="0.2">
      <c r="A83" s="44" t="s">
        <v>697</v>
      </c>
      <c r="B83" s="44" t="s">
        <v>1182</v>
      </c>
      <c r="C83" s="44" t="s">
        <v>263</v>
      </c>
      <c r="D83" s="44" t="s">
        <v>262</v>
      </c>
      <c r="E83" s="44">
        <v>4302171004</v>
      </c>
      <c r="F83" s="44" t="s">
        <v>1184</v>
      </c>
      <c r="G83" s="44" t="s">
        <v>1428</v>
      </c>
      <c r="H83" s="45">
        <v>40800000</v>
      </c>
      <c r="I83" s="46"/>
    </row>
    <row r="84" spans="1:9" x14ac:dyDescent="0.2">
      <c r="A84" s="44" t="s">
        <v>697</v>
      </c>
      <c r="B84" s="44" t="s">
        <v>433</v>
      </c>
      <c r="C84" s="44" t="s">
        <v>261</v>
      </c>
      <c r="D84" s="44" t="s">
        <v>729</v>
      </c>
      <c r="E84" s="44">
        <v>4303150403</v>
      </c>
      <c r="F84" s="44" t="s">
        <v>1185</v>
      </c>
      <c r="G84" s="44" t="s">
        <v>1429</v>
      </c>
      <c r="H84" s="45">
        <v>82000000</v>
      </c>
      <c r="I84" s="46"/>
    </row>
    <row r="85" spans="1:9" x14ac:dyDescent="0.2">
      <c r="A85" s="44" t="s">
        <v>697</v>
      </c>
      <c r="B85" s="44" t="s">
        <v>433</v>
      </c>
      <c r="C85" s="44" t="s">
        <v>277</v>
      </c>
      <c r="D85" s="44" t="s">
        <v>262</v>
      </c>
      <c r="E85" s="44" t="s">
        <v>323</v>
      </c>
      <c r="F85" s="44" t="s">
        <v>497</v>
      </c>
      <c r="G85" s="44" t="s">
        <v>702</v>
      </c>
      <c r="H85" s="45">
        <v>13440000</v>
      </c>
      <c r="I85" s="46"/>
    </row>
    <row r="86" spans="1:9" x14ac:dyDescent="0.2">
      <c r="A86" s="44" t="s">
        <v>697</v>
      </c>
      <c r="B86" s="44" t="s">
        <v>433</v>
      </c>
      <c r="C86" s="44" t="s">
        <v>277</v>
      </c>
      <c r="D86" s="44" t="s">
        <v>262</v>
      </c>
      <c r="E86" s="44" t="s">
        <v>323</v>
      </c>
      <c r="F86" s="44" t="s">
        <v>497</v>
      </c>
      <c r="G86" s="44" t="s">
        <v>703</v>
      </c>
      <c r="H86" s="45">
        <v>4559991</v>
      </c>
      <c r="I86" s="46"/>
    </row>
    <row r="87" spans="1:9" x14ac:dyDescent="0.2">
      <c r="A87" s="44" t="s">
        <v>697</v>
      </c>
      <c r="B87" s="44" t="s">
        <v>433</v>
      </c>
      <c r="C87" s="44" t="s">
        <v>277</v>
      </c>
      <c r="D87" s="44" t="s">
        <v>262</v>
      </c>
      <c r="E87" s="44" t="s">
        <v>323</v>
      </c>
      <c r="F87" s="44" t="s">
        <v>497</v>
      </c>
      <c r="G87" s="44" t="s">
        <v>704</v>
      </c>
      <c r="H87" s="45">
        <v>6800000</v>
      </c>
      <c r="I87" s="46"/>
    </row>
    <row r="88" spans="1:9" x14ac:dyDescent="0.2">
      <c r="A88" s="44" t="s">
        <v>697</v>
      </c>
      <c r="B88" s="44" t="s">
        <v>433</v>
      </c>
      <c r="C88" s="44" t="s">
        <v>277</v>
      </c>
      <c r="D88" s="44" t="s">
        <v>262</v>
      </c>
      <c r="E88" s="44" t="s">
        <v>323</v>
      </c>
      <c r="F88" s="44" t="s">
        <v>497</v>
      </c>
      <c r="G88" s="44" t="s">
        <v>1430</v>
      </c>
      <c r="H88" s="45">
        <v>8950000</v>
      </c>
      <c r="I88" s="46"/>
    </row>
    <row r="89" spans="1:9" x14ac:dyDescent="0.2">
      <c r="A89" s="44" t="s">
        <v>697</v>
      </c>
      <c r="B89" s="44" t="s">
        <v>1324</v>
      </c>
      <c r="C89" s="44" t="s">
        <v>264</v>
      </c>
      <c r="D89" s="44" t="s">
        <v>262</v>
      </c>
      <c r="E89" s="44" t="s">
        <v>770</v>
      </c>
      <c r="F89" s="44" t="s">
        <v>1431</v>
      </c>
      <c r="G89" s="44" t="s">
        <v>1432</v>
      </c>
      <c r="H89" s="45">
        <v>15600000</v>
      </c>
      <c r="I89" s="46"/>
    </row>
    <row r="90" spans="1:9" x14ac:dyDescent="0.2">
      <c r="A90" s="44" t="s">
        <v>697</v>
      </c>
      <c r="B90" s="44" t="s">
        <v>1324</v>
      </c>
      <c r="C90" s="44" t="s">
        <v>264</v>
      </c>
      <c r="D90" s="44" t="s">
        <v>262</v>
      </c>
      <c r="E90" s="44" t="s">
        <v>770</v>
      </c>
      <c r="F90" s="44" t="s">
        <v>1431</v>
      </c>
      <c r="G90" s="44" t="s">
        <v>1433</v>
      </c>
      <c r="H90" s="45">
        <v>16800000</v>
      </c>
      <c r="I90" s="46"/>
    </row>
    <row r="91" spans="1:9" x14ac:dyDescent="0.2">
      <c r="A91" s="44" t="s">
        <v>697</v>
      </c>
      <c r="B91" s="44" t="s">
        <v>1324</v>
      </c>
      <c r="C91" s="44" t="s">
        <v>264</v>
      </c>
      <c r="D91" s="44" t="s">
        <v>262</v>
      </c>
      <c r="E91" s="44" t="s">
        <v>770</v>
      </c>
      <c r="F91" s="44" t="s">
        <v>1431</v>
      </c>
      <c r="G91" s="44" t="s">
        <v>1434</v>
      </c>
      <c r="H91" s="45">
        <v>14300000</v>
      </c>
      <c r="I91" s="46"/>
    </row>
    <row r="92" spans="1:9" x14ac:dyDescent="0.2">
      <c r="A92" s="44" t="s">
        <v>272</v>
      </c>
      <c r="B92" s="44" t="s">
        <v>1326</v>
      </c>
      <c r="C92" s="44" t="s">
        <v>261</v>
      </c>
      <c r="D92" s="44" t="s">
        <v>262</v>
      </c>
      <c r="E92" s="44" t="s">
        <v>785</v>
      </c>
      <c r="F92" s="44" t="s">
        <v>1327</v>
      </c>
      <c r="G92" s="44" t="s">
        <v>1435</v>
      </c>
      <c r="H92" s="45">
        <v>11400000</v>
      </c>
      <c r="I92" s="46"/>
    </row>
    <row r="93" spans="1:9" x14ac:dyDescent="0.2">
      <c r="A93" s="44" t="s">
        <v>272</v>
      </c>
      <c r="B93" s="44" t="s">
        <v>1326</v>
      </c>
      <c r="C93" s="44" t="s">
        <v>261</v>
      </c>
      <c r="D93" s="44" t="s">
        <v>262</v>
      </c>
      <c r="E93" s="44" t="s">
        <v>785</v>
      </c>
      <c r="F93" s="44" t="s">
        <v>1327</v>
      </c>
      <c r="G93" s="44" t="s">
        <v>1436</v>
      </c>
      <c r="H93" s="45">
        <v>6500000</v>
      </c>
      <c r="I93" s="46"/>
    </row>
    <row r="94" spans="1:9" x14ac:dyDescent="0.2">
      <c r="A94" s="44" t="s">
        <v>272</v>
      </c>
      <c r="B94" s="44" t="s">
        <v>1326</v>
      </c>
      <c r="C94" s="44" t="s">
        <v>261</v>
      </c>
      <c r="D94" s="44" t="s">
        <v>262</v>
      </c>
      <c r="E94" s="44" t="s">
        <v>785</v>
      </c>
      <c r="F94" s="44" t="s">
        <v>1327</v>
      </c>
      <c r="G94" s="44" t="s">
        <v>1437</v>
      </c>
      <c r="H94" s="45">
        <v>5600000</v>
      </c>
      <c r="I94" s="46"/>
    </row>
    <row r="95" spans="1:9" x14ac:dyDescent="0.2">
      <c r="A95" s="44" t="s">
        <v>272</v>
      </c>
      <c r="B95" s="44" t="s">
        <v>1326</v>
      </c>
      <c r="C95" s="44" t="s">
        <v>261</v>
      </c>
      <c r="D95" s="44" t="s">
        <v>262</v>
      </c>
      <c r="E95" s="44" t="s">
        <v>785</v>
      </c>
      <c r="F95" s="44" t="s">
        <v>1327</v>
      </c>
      <c r="G95" s="44" t="s">
        <v>1435</v>
      </c>
      <c r="H95" s="45">
        <v>9500000</v>
      </c>
      <c r="I95" s="46"/>
    </row>
    <row r="96" spans="1:9" x14ac:dyDescent="0.2">
      <c r="A96" s="44" t="s">
        <v>272</v>
      </c>
      <c r="B96" s="44" t="s">
        <v>1326</v>
      </c>
      <c r="C96" s="44" t="s">
        <v>261</v>
      </c>
      <c r="D96" s="44" t="s">
        <v>262</v>
      </c>
      <c r="E96" s="44" t="s">
        <v>785</v>
      </c>
      <c r="F96" s="44" t="s">
        <v>1327</v>
      </c>
      <c r="G96" s="44" t="s">
        <v>1436</v>
      </c>
      <c r="H96" s="45">
        <v>2600000</v>
      </c>
      <c r="I96" s="46"/>
    </row>
    <row r="97" spans="1:9" x14ac:dyDescent="0.2">
      <c r="A97" s="44" t="s">
        <v>272</v>
      </c>
      <c r="B97" s="44" t="s">
        <v>1326</v>
      </c>
      <c r="C97" s="44" t="s">
        <v>261</v>
      </c>
      <c r="D97" s="44" t="s">
        <v>262</v>
      </c>
      <c r="E97" s="44" t="s">
        <v>785</v>
      </c>
      <c r="F97" s="44" t="s">
        <v>1327</v>
      </c>
      <c r="G97" s="44" t="s">
        <v>1437</v>
      </c>
      <c r="H97" s="45">
        <v>4200000</v>
      </c>
      <c r="I97" s="46"/>
    </row>
    <row r="98" spans="1:9" x14ac:dyDescent="0.2">
      <c r="A98" s="44" t="s">
        <v>272</v>
      </c>
      <c r="B98" s="44" t="s">
        <v>1326</v>
      </c>
      <c r="C98" s="44" t="s">
        <v>261</v>
      </c>
      <c r="D98" s="44" t="s">
        <v>262</v>
      </c>
      <c r="E98" s="44" t="s">
        <v>785</v>
      </c>
      <c r="F98" s="44" t="s">
        <v>1327</v>
      </c>
      <c r="G98" s="44" t="s">
        <v>1435</v>
      </c>
      <c r="H98" s="45">
        <v>1900000</v>
      </c>
      <c r="I98" s="46"/>
    </row>
    <row r="99" spans="1:9" x14ac:dyDescent="0.2">
      <c r="A99" s="44" t="s">
        <v>272</v>
      </c>
      <c r="B99" s="44" t="s">
        <v>1326</v>
      </c>
      <c r="C99" s="44" t="s">
        <v>261</v>
      </c>
      <c r="D99" s="44" t="s">
        <v>262</v>
      </c>
      <c r="E99" s="44" t="s">
        <v>785</v>
      </c>
      <c r="F99" s="44" t="s">
        <v>1327</v>
      </c>
      <c r="G99" s="44" t="s">
        <v>1436</v>
      </c>
      <c r="H99" s="45">
        <v>1300000</v>
      </c>
      <c r="I99" s="46"/>
    </row>
    <row r="100" spans="1:9" x14ac:dyDescent="0.2">
      <c r="A100" s="44" t="s">
        <v>272</v>
      </c>
      <c r="B100" s="44" t="s">
        <v>1326</v>
      </c>
      <c r="C100" s="44" t="s">
        <v>261</v>
      </c>
      <c r="D100" s="44" t="s">
        <v>262</v>
      </c>
      <c r="E100" s="44" t="s">
        <v>785</v>
      </c>
      <c r="F100" s="44" t="s">
        <v>1327</v>
      </c>
      <c r="G100" s="44" t="s">
        <v>1437</v>
      </c>
      <c r="H100" s="45">
        <v>1400000</v>
      </c>
      <c r="I100" s="46"/>
    </row>
    <row r="101" spans="1:9" x14ac:dyDescent="0.2">
      <c r="A101" s="44" t="s">
        <v>272</v>
      </c>
      <c r="B101" s="44" t="s">
        <v>1326</v>
      </c>
      <c r="C101" s="44" t="s">
        <v>261</v>
      </c>
      <c r="D101" s="44" t="s">
        <v>262</v>
      </c>
      <c r="E101" s="44" t="s">
        <v>785</v>
      </c>
      <c r="F101" s="44" t="s">
        <v>1327</v>
      </c>
      <c r="G101" s="44" t="s">
        <v>1438</v>
      </c>
      <c r="H101" s="45">
        <v>5200000</v>
      </c>
      <c r="I101" s="46"/>
    </row>
    <row r="102" spans="1:9" x14ac:dyDescent="0.2">
      <c r="A102" s="44" t="s">
        <v>272</v>
      </c>
      <c r="B102" s="44" t="s">
        <v>1016</v>
      </c>
      <c r="C102" s="44" t="s">
        <v>277</v>
      </c>
      <c r="D102" s="44" t="s">
        <v>262</v>
      </c>
      <c r="E102" s="44">
        <v>5601161006</v>
      </c>
      <c r="F102" s="44" t="s">
        <v>1190</v>
      </c>
      <c r="G102" s="44" t="s">
        <v>1439</v>
      </c>
      <c r="H102" s="45">
        <v>7069530</v>
      </c>
      <c r="I102" s="46"/>
    </row>
    <row r="103" spans="1:9" x14ac:dyDescent="0.2">
      <c r="A103" s="44" t="s">
        <v>272</v>
      </c>
      <c r="B103" s="44" t="s">
        <v>1016</v>
      </c>
      <c r="C103" s="44" t="s">
        <v>277</v>
      </c>
      <c r="D103" s="44" t="s">
        <v>262</v>
      </c>
      <c r="E103" s="44">
        <v>5601161006</v>
      </c>
      <c r="F103" s="44" t="s">
        <v>1190</v>
      </c>
      <c r="G103" s="44" t="s">
        <v>1440</v>
      </c>
      <c r="H103" s="45">
        <v>3315000</v>
      </c>
      <c r="I103" s="46"/>
    </row>
    <row r="104" spans="1:9" x14ac:dyDescent="0.2">
      <c r="A104" s="44" t="s">
        <v>272</v>
      </c>
      <c r="B104" s="44" t="s">
        <v>1016</v>
      </c>
      <c r="C104" s="44" t="s">
        <v>277</v>
      </c>
      <c r="D104" s="44" t="s">
        <v>262</v>
      </c>
      <c r="E104" s="44">
        <v>5601161006</v>
      </c>
      <c r="F104" s="44" t="s">
        <v>1190</v>
      </c>
      <c r="G104" s="44" t="s">
        <v>1441</v>
      </c>
      <c r="H104" s="45">
        <v>1950000</v>
      </c>
      <c r="I104" s="46"/>
    </row>
    <row r="105" spans="1:9" x14ac:dyDescent="0.2">
      <c r="A105" s="44" t="s">
        <v>272</v>
      </c>
      <c r="B105" s="44" t="s">
        <v>1016</v>
      </c>
      <c r="C105" s="44" t="s">
        <v>277</v>
      </c>
      <c r="D105" s="44" t="s">
        <v>262</v>
      </c>
      <c r="E105" s="44">
        <v>5601161006</v>
      </c>
      <c r="F105" s="44" t="s">
        <v>1190</v>
      </c>
      <c r="G105" s="44" t="s">
        <v>1442</v>
      </c>
      <c r="H105" s="45">
        <v>2203500</v>
      </c>
      <c r="I105" s="46"/>
    </row>
    <row r="106" spans="1:9" x14ac:dyDescent="0.2">
      <c r="A106" s="44" t="s">
        <v>272</v>
      </c>
      <c r="B106" s="44" t="s">
        <v>1016</v>
      </c>
      <c r="C106" s="44" t="s">
        <v>277</v>
      </c>
      <c r="D106" s="44" t="s">
        <v>262</v>
      </c>
      <c r="E106" s="44">
        <v>5601161006</v>
      </c>
      <c r="F106" s="44" t="s">
        <v>1190</v>
      </c>
      <c r="G106" s="44" t="s">
        <v>1442</v>
      </c>
      <c r="H106" s="45">
        <v>6780000</v>
      </c>
      <c r="I106" s="46"/>
    </row>
    <row r="107" spans="1:9" x14ac:dyDescent="0.2">
      <c r="A107" s="44" t="s">
        <v>272</v>
      </c>
      <c r="B107" s="44" t="s">
        <v>1016</v>
      </c>
      <c r="C107" s="44" t="s">
        <v>277</v>
      </c>
      <c r="D107" s="44" t="s">
        <v>262</v>
      </c>
      <c r="E107" s="44">
        <v>5601161006</v>
      </c>
      <c r="F107" s="44" t="s">
        <v>1190</v>
      </c>
      <c r="G107" s="44" t="s">
        <v>1441</v>
      </c>
      <c r="H107" s="45">
        <v>1000000</v>
      </c>
      <c r="I107" s="46"/>
    </row>
    <row r="108" spans="1:9" x14ac:dyDescent="0.2">
      <c r="A108" s="44" t="s">
        <v>272</v>
      </c>
      <c r="B108" s="44" t="s">
        <v>1016</v>
      </c>
      <c r="C108" s="44" t="s">
        <v>277</v>
      </c>
      <c r="D108" s="44" t="s">
        <v>262</v>
      </c>
      <c r="E108" s="44">
        <v>5601161006</v>
      </c>
      <c r="F108" s="44" t="s">
        <v>1190</v>
      </c>
      <c r="G108" s="44" t="s">
        <v>1440</v>
      </c>
      <c r="H108" s="45">
        <v>12200000</v>
      </c>
      <c r="I108" s="46"/>
    </row>
    <row r="109" spans="1:9" x14ac:dyDescent="0.2">
      <c r="A109" s="44" t="s">
        <v>272</v>
      </c>
      <c r="B109" s="44" t="s">
        <v>1016</v>
      </c>
      <c r="C109" s="44" t="s">
        <v>277</v>
      </c>
      <c r="D109" s="44" t="s">
        <v>262</v>
      </c>
      <c r="E109" s="44">
        <v>5601161006</v>
      </c>
      <c r="F109" s="44" t="s">
        <v>1190</v>
      </c>
      <c r="G109" s="44" t="s">
        <v>1439</v>
      </c>
      <c r="H109" s="45">
        <v>22829320</v>
      </c>
      <c r="I109" s="46"/>
    </row>
    <row r="110" spans="1:9" x14ac:dyDescent="0.2">
      <c r="A110" s="44" t="s">
        <v>272</v>
      </c>
      <c r="B110" s="44" t="s">
        <v>1016</v>
      </c>
      <c r="C110" s="44" t="s">
        <v>277</v>
      </c>
      <c r="D110" s="44" t="s">
        <v>262</v>
      </c>
      <c r="E110" s="44">
        <v>5601161006</v>
      </c>
      <c r="F110" s="44" t="s">
        <v>1190</v>
      </c>
      <c r="G110" s="44" t="s">
        <v>1441</v>
      </c>
      <c r="H110" s="45">
        <v>5000000</v>
      </c>
      <c r="I110" s="46"/>
    </row>
    <row r="111" spans="1:9" x14ac:dyDescent="0.2">
      <c r="A111" s="44" t="s">
        <v>272</v>
      </c>
      <c r="B111" s="44" t="s">
        <v>461</v>
      </c>
      <c r="C111" s="44" t="s">
        <v>264</v>
      </c>
      <c r="D111" s="44" t="s">
        <v>262</v>
      </c>
      <c r="E111" s="44" t="s">
        <v>821</v>
      </c>
      <c r="F111" s="44" t="s">
        <v>822</v>
      </c>
      <c r="G111" s="44" t="s">
        <v>1443</v>
      </c>
      <c r="H111" s="45">
        <v>7350783</v>
      </c>
      <c r="I111" s="46"/>
    </row>
    <row r="112" spans="1:9" x14ac:dyDescent="0.2">
      <c r="A112" s="44" t="s">
        <v>272</v>
      </c>
      <c r="B112" s="44" t="s">
        <v>461</v>
      </c>
      <c r="C112" s="44" t="s">
        <v>264</v>
      </c>
      <c r="D112" s="44" t="s">
        <v>262</v>
      </c>
      <c r="E112" s="44" t="s">
        <v>821</v>
      </c>
      <c r="F112" s="44" t="s">
        <v>822</v>
      </c>
      <c r="G112" s="44" t="s">
        <v>1444</v>
      </c>
      <c r="H112" s="45">
        <v>6250367</v>
      </c>
      <c r="I112" s="46"/>
    </row>
    <row r="113" spans="1:9" x14ac:dyDescent="0.2">
      <c r="A113" s="44" t="s">
        <v>272</v>
      </c>
      <c r="B113" s="44" t="s">
        <v>461</v>
      </c>
      <c r="C113" s="44" t="s">
        <v>264</v>
      </c>
      <c r="D113" s="44" t="s">
        <v>262</v>
      </c>
      <c r="E113" s="44" t="s">
        <v>821</v>
      </c>
      <c r="F113" s="44" t="s">
        <v>822</v>
      </c>
      <c r="G113" s="44" t="s">
        <v>1445</v>
      </c>
      <c r="H113" s="45">
        <v>5149950</v>
      </c>
      <c r="I113" s="46"/>
    </row>
    <row r="114" spans="1:9" x14ac:dyDescent="0.2">
      <c r="A114" s="44" t="s">
        <v>272</v>
      </c>
      <c r="B114" s="44" t="s">
        <v>461</v>
      </c>
      <c r="C114" s="44" t="s">
        <v>264</v>
      </c>
      <c r="D114" s="44" t="s">
        <v>262</v>
      </c>
      <c r="E114" s="44" t="s">
        <v>821</v>
      </c>
      <c r="F114" s="44" t="s">
        <v>822</v>
      </c>
      <c r="G114" s="44" t="s">
        <v>1446</v>
      </c>
      <c r="H114" s="45">
        <v>6250367</v>
      </c>
      <c r="I114" s="46"/>
    </row>
    <row r="115" spans="1:9" x14ac:dyDescent="0.2">
      <c r="A115" s="44" t="s">
        <v>275</v>
      </c>
      <c r="B115" s="44" t="s">
        <v>626</v>
      </c>
      <c r="C115" s="44" t="s">
        <v>264</v>
      </c>
      <c r="D115" s="44" t="s">
        <v>262</v>
      </c>
      <c r="E115" s="44" t="s">
        <v>584</v>
      </c>
      <c r="F115" s="44" t="s">
        <v>1447</v>
      </c>
      <c r="G115" s="44" t="s">
        <v>1448</v>
      </c>
      <c r="H115" s="45">
        <v>21600000</v>
      </c>
      <c r="I115" s="46"/>
    </row>
    <row r="116" spans="1:9" x14ac:dyDescent="0.2">
      <c r="A116" s="44" t="s">
        <v>275</v>
      </c>
      <c r="B116" s="44" t="s">
        <v>626</v>
      </c>
      <c r="C116" s="44" t="s">
        <v>264</v>
      </c>
      <c r="D116" s="44" t="s">
        <v>262</v>
      </c>
      <c r="E116" s="44" t="s">
        <v>584</v>
      </c>
      <c r="F116" s="44" t="s">
        <v>1447</v>
      </c>
      <c r="G116" s="44" t="s">
        <v>1449</v>
      </c>
      <c r="H116" s="45">
        <v>5400000</v>
      </c>
      <c r="I116" s="46"/>
    </row>
    <row r="117" spans="1:9" x14ac:dyDescent="0.2">
      <c r="A117" s="44" t="s">
        <v>275</v>
      </c>
      <c r="B117" s="44" t="s">
        <v>230</v>
      </c>
      <c r="C117" s="44" t="s">
        <v>264</v>
      </c>
      <c r="D117" s="44" t="s">
        <v>262</v>
      </c>
      <c r="E117" s="44" t="s">
        <v>771</v>
      </c>
      <c r="F117" s="44" t="s">
        <v>1331</v>
      </c>
      <c r="G117" s="44" t="s">
        <v>1450</v>
      </c>
      <c r="H117" s="45">
        <v>17040000</v>
      </c>
      <c r="I117" s="46"/>
    </row>
    <row r="118" spans="1:9" x14ac:dyDescent="0.2">
      <c r="A118" s="44" t="s">
        <v>275</v>
      </c>
      <c r="B118" s="44" t="s">
        <v>230</v>
      </c>
      <c r="C118" s="44" t="s">
        <v>264</v>
      </c>
      <c r="D118" s="44" t="s">
        <v>262</v>
      </c>
      <c r="E118" s="44" t="s">
        <v>771</v>
      </c>
      <c r="F118" s="44" t="s">
        <v>1331</v>
      </c>
      <c r="G118" s="44" t="s">
        <v>1451</v>
      </c>
      <c r="H118" s="45">
        <v>6360000</v>
      </c>
      <c r="I118" s="46"/>
    </row>
    <row r="119" spans="1:9" x14ac:dyDescent="0.2">
      <c r="A119" s="44" t="s">
        <v>275</v>
      </c>
      <c r="B119" s="44" t="s">
        <v>1333</v>
      </c>
      <c r="C119" s="44" t="s">
        <v>264</v>
      </c>
      <c r="D119" s="44" t="s">
        <v>262</v>
      </c>
      <c r="E119" s="44" t="s">
        <v>907</v>
      </c>
      <c r="F119" s="44" t="s">
        <v>1452</v>
      </c>
      <c r="G119" s="44" t="s">
        <v>1453</v>
      </c>
      <c r="H119" s="45">
        <v>9166668</v>
      </c>
      <c r="I119" s="46"/>
    </row>
    <row r="120" spans="1:9" x14ac:dyDescent="0.2">
      <c r="A120" s="44" t="s">
        <v>275</v>
      </c>
      <c r="B120" s="44" t="s">
        <v>1333</v>
      </c>
      <c r="C120" s="44" t="s">
        <v>264</v>
      </c>
      <c r="D120" s="44" t="s">
        <v>262</v>
      </c>
      <c r="E120" s="44" t="s">
        <v>907</v>
      </c>
      <c r="F120" s="44" t="s">
        <v>1452</v>
      </c>
      <c r="G120" s="44" t="s">
        <v>1454</v>
      </c>
      <c r="H120" s="45">
        <v>5866665</v>
      </c>
      <c r="I120" s="46"/>
    </row>
    <row r="121" spans="1:9" x14ac:dyDescent="0.2">
      <c r="A121" s="44" t="s">
        <v>276</v>
      </c>
      <c r="B121" s="44" t="s">
        <v>1340</v>
      </c>
      <c r="C121" s="44" t="s">
        <v>277</v>
      </c>
      <c r="D121" s="44" t="s">
        <v>262</v>
      </c>
      <c r="E121" s="44" t="s">
        <v>773</v>
      </c>
      <c r="F121" s="44" t="s">
        <v>1341</v>
      </c>
      <c r="G121" s="44" t="s">
        <v>1455</v>
      </c>
      <c r="H121" s="45">
        <v>19200000</v>
      </c>
      <c r="I121" s="46"/>
    </row>
    <row r="122" spans="1:9" x14ac:dyDescent="0.2">
      <c r="A122" s="44" t="s">
        <v>276</v>
      </c>
      <c r="B122" s="44" t="s">
        <v>1340</v>
      </c>
      <c r="C122" s="44" t="s">
        <v>277</v>
      </c>
      <c r="D122" s="44" t="s">
        <v>262</v>
      </c>
      <c r="E122" s="44" t="s">
        <v>773</v>
      </c>
      <c r="F122" s="44" t="s">
        <v>1341</v>
      </c>
      <c r="G122" s="44" t="s">
        <v>1456</v>
      </c>
      <c r="H122" s="45">
        <v>16200000</v>
      </c>
      <c r="I122" s="46"/>
    </row>
    <row r="123" spans="1:9" x14ac:dyDescent="0.2">
      <c r="A123" s="44" t="s">
        <v>276</v>
      </c>
      <c r="B123" s="44" t="s">
        <v>1340</v>
      </c>
      <c r="C123" s="44" t="s">
        <v>277</v>
      </c>
      <c r="D123" s="44" t="s">
        <v>262</v>
      </c>
      <c r="E123" s="44" t="s">
        <v>773</v>
      </c>
      <c r="F123" s="44" t="s">
        <v>1341</v>
      </c>
      <c r="G123" s="44" t="s">
        <v>1457</v>
      </c>
      <c r="H123" s="45">
        <v>960000</v>
      </c>
      <c r="I123" s="46"/>
    </row>
    <row r="124" spans="1:9" x14ac:dyDescent="0.2">
      <c r="A124" s="44" t="s">
        <v>276</v>
      </c>
      <c r="B124" s="44" t="s">
        <v>1340</v>
      </c>
      <c r="C124" s="44" t="s">
        <v>277</v>
      </c>
      <c r="D124" s="44" t="s">
        <v>262</v>
      </c>
      <c r="E124" s="44" t="s">
        <v>773</v>
      </c>
      <c r="F124" s="44" t="s">
        <v>1341</v>
      </c>
      <c r="G124" s="44" t="s">
        <v>1458</v>
      </c>
      <c r="H124" s="45">
        <v>11295000</v>
      </c>
      <c r="I124" s="46"/>
    </row>
    <row r="125" spans="1:9" x14ac:dyDescent="0.2">
      <c r="A125" s="44" t="s">
        <v>276</v>
      </c>
      <c r="B125" s="44" t="s">
        <v>1340</v>
      </c>
      <c r="C125" s="44" t="s">
        <v>277</v>
      </c>
      <c r="D125" s="44" t="s">
        <v>262</v>
      </c>
      <c r="E125" s="44" t="s">
        <v>773</v>
      </c>
      <c r="F125" s="44" t="s">
        <v>1341</v>
      </c>
      <c r="G125" s="44" t="s">
        <v>1459</v>
      </c>
      <c r="H125" s="45">
        <v>5400000</v>
      </c>
      <c r="I125" s="46"/>
    </row>
    <row r="126" spans="1:9" x14ac:dyDescent="0.2">
      <c r="A126" s="44" t="s">
        <v>276</v>
      </c>
      <c r="B126" s="44" t="s">
        <v>139</v>
      </c>
      <c r="C126" s="44" t="s">
        <v>264</v>
      </c>
      <c r="D126" s="44" t="s">
        <v>262</v>
      </c>
      <c r="E126" s="44">
        <v>7109181005</v>
      </c>
      <c r="F126" s="44" t="s">
        <v>1197</v>
      </c>
      <c r="G126" s="44" t="s">
        <v>1460</v>
      </c>
      <c r="H126" s="45">
        <v>12000000</v>
      </c>
      <c r="I126" s="46"/>
    </row>
    <row r="127" spans="1:9" x14ac:dyDescent="0.2">
      <c r="A127" s="44" t="s">
        <v>276</v>
      </c>
      <c r="B127" s="44" t="s">
        <v>139</v>
      </c>
      <c r="C127" s="44" t="s">
        <v>264</v>
      </c>
      <c r="D127" s="44" t="s">
        <v>262</v>
      </c>
      <c r="E127" s="44" t="s">
        <v>77</v>
      </c>
      <c r="F127" s="44" t="s">
        <v>168</v>
      </c>
      <c r="G127" s="44" t="s">
        <v>705</v>
      </c>
      <c r="H127" s="45">
        <v>9600000</v>
      </c>
      <c r="I127" s="46"/>
    </row>
    <row r="128" spans="1:9" x14ac:dyDescent="0.2">
      <c r="A128" s="44" t="s">
        <v>276</v>
      </c>
      <c r="B128" s="44" t="s">
        <v>139</v>
      </c>
      <c r="C128" s="44" t="s">
        <v>264</v>
      </c>
      <c r="D128" s="44" t="s">
        <v>262</v>
      </c>
      <c r="E128" s="44">
        <v>7109181005</v>
      </c>
      <c r="F128" s="44" t="s">
        <v>1197</v>
      </c>
      <c r="G128" s="44" t="s">
        <v>1461</v>
      </c>
      <c r="H128" s="45">
        <v>18000000</v>
      </c>
      <c r="I128" s="46"/>
    </row>
    <row r="129" spans="1:9" x14ac:dyDescent="0.2">
      <c r="A129" s="44" t="s">
        <v>276</v>
      </c>
      <c r="B129" s="44" t="s">
        <v>139</v>
      </c>
      <c r="C129" s="44" t="s">
        <v>264</v>
      </c>
      <c r="D129" s="44" t="s">
        <v>262</v>
      </c>
      <c r="E129" s="44" t="s">
        <v>77</v>
      </c>
      <c r="F129" s="44" t="s">
        <v>168</v>
      </c>
      <c r="G129" s="44" t="s">
        <v>706</v>
      </c>
      <c r="H129" s="45">
        <v>14400000</v>
      </c>
      <c r="I129" s="46"/>
    </row>
    <row r="130" spans="1:9" x14ac:dyDescent="0.2">
      <c r="A130" s="44" t="s">
        <v>276</v>
      </c>
      <c r="B130" s="44" t="s">
        <v>139</v>
      </c>
      <c r="C130" s="44" t="s">
        <v>264</v>
      </c>
      <c r="D130" s="44" t="s">
        <v>262</v>
      </c>
      <c r="E130" s="44">
        <v>7109181005</v>
      </c>
      <c r="F130" s="44" t="s">
        <v>1197</v>
      </c>
      <c r="G130" s="44" t="s">
        <v>1462</v>
      </c>
      <c r="H130" s="45">
        <v>15600000</v>
      </c>
      <c r="I130" s="46"/>
    </row>
    <row r="131" spans="1:9" x14ac:dyDescent="0.2">
      <c r="A131" s="44" t="s">
        <v>276</v>
      </c>
      <c r="B131" s="44" t="s">
        <v>139</v>
      </c>
      <c r="C131" s="44" t="s">
        <v>264</v>
      </c>
      <c r="D131" s="44" t="s">
        <v>262</v>
      </c>
      <c r="E131" s="44" t="s">
        <v>77</v>
      </c>
      <c r="F131" s="44" t="s">
        <v>168</v>
      </c>
      <c r="G131" s="44" t="s">
        <v>707</v>
      </c>
      <c r="H131" s="45">
        <v>16200000</v>
      </c>
      <c r="I131" s="46"/>
    </row>
    <row r="132" spans="1:9" x14ac:dyDescent="0.2">
      <c r="A132" s="44" t="s">
        <v>276</v>
      </c>
      <c r="B132" s="44" t="s">
        <v>139</v>
      </c>
      <c r="C132" s="44" t="s">
        <v>264</v>
      </c>
      <c r="D132" s="44" t="s">
        <v>262</v>
      </c>
      <c r="E132" s="44">
        <v>7109181005</v>
      </c>
      <c r="F132" s="44" t="s">
        <v>1197</v>
      </c>
      <c r="G132" s="44" t="s">
        <v>1463</v>
      </c>
      <c r="H132" s="45">
        <v>7000000</v>
      </c>
      <c r="I132" s="46"/>
    </row>
    <row r="133" spans="1:9" x14ac:dyDescent="0.2">
      <c r="A133" s="44" t="s">
        <v>276</v>
      </c>
      <c r="B133" s="44" t="s">
        <v>139</v>
      </c>
      <c r="C133" s="44" t="s">
        <v>264</v>
      </c>
      <c r="D133" s="44" t="s">
        <v>262</v>
      </c>
      <c r="E133" s="44" t="s">
        <v>77</v>
      </c>
      <c r="F133" s="44" t="s">
        <v>168</v>
      </c>
      <c r="G133" s="44" t="s">
        <v>708</v>
      </c>
      <c r="H133" s="45">
        <v>25200000</v>
      </c>
      <c r="I133" s="46"/>
    </row>
    <row r="134" spans="1:9" x14ac:dyDescent="0.2">
      <c r="A134" s="44" t="s">
        <v>276</v>
      </c>
      <c r="B134" s="44" t="s">
        <v>139</v>
      </c>
      <c r="C134" s="44" t="s">
        <v>264</v>
      </c>
      <c r="D134" s="44" t="s">
        <v>262</v>
      </c>
      <c r="E134" s="44">
        <v>7109181005</v>
      </c>
      <c r="F134" s="44" t="s">
        <v>1197</v>
      </c>
      <c r="G134" s="44" t="s">
        <v>1464</v>
      </c>
      <c r="H134" s="45">
        <v>3000000</v>
      </c>
      <c r="I134" s="46"/>
    </row>
    <row r="135" spans="1:9" x14ac:dyDescent="0.2">
      <c r="A135" s="44" t="s">
        <v>276</v>
      </c>
      <c r="B135" s="44" t="s">
        <v>625</v>
      </c>
      <c r="C135" s="44" t="s">
        <v>264</v>
      </c>
      <c r="D135" s="44" t="s">
        <v>262</v>
      </c>
      <c r="E135" s="44" t="s">
        <v>583</v>
      </c>
      <c r="F135" s="44" t="s">
        <v>648</v>
      </c>
      <c r="G135" s="44" t="s">
        <v>1465</v>
      </c>
      <c r="H135" s="45">
        <v>14400000</v>
      </c>
      <c r="I135" s="46"/>
    </row>
    <row r="136" spans="1:9" x14ac:dyDescent="0.2">
      <c r="A136" s="44" t="s">
        <v>276</v>
      </c>
      <c r="B136" s="44" t="s">
        <v>625</v>
      </c>
      <c r="C136" s="44" t="s">
        <v>264</v>
      </c>
      <c r="D136" s="44" t="s">
        <v>262</v>
      </c>
      <c r="E136" s="44" t="s">
        <v>583</v>
      </c>
      <c r="F136" s="44" t="s">
        <v>648</v>
      </c>
      <c r="G136" s="44" t="s">
        <v>1466</v>
      </c>
      <c r="H136" s="45">
        <v>15600000</v>
      </c>
      <c r="I136" s="46"/>
    </row>
    <row r="137" spans="1:9" x14ac:dyDescent="0.2">
      <c r="A137" s="44" t="s">
        <v>276</v>
      </c>
      <c r="B137" s="44" t="s">
        <v>625</v>
      </c>
      <c r="C137" s="44" t="s">
        <v>264</v>
      </c>
      <c r="D137" s="44" t="s">
        <v>262</v>
      </c>
      <c r="E137" s="44" t="s">
        <v>583</v>
      </c>
      <c r="F137" s="44" t="s">
        <v>648</v>
      </c>
      <c r="G137" s="44" t="s">
        <v>1467</v>
      </c>
      <c r="H137" s="45">
        <v>1600000</v>
      </c>
      <c r="I137" s="46"/>
    </row>
    <row r="138" spans="1:9" x14ac:dyDescent="0.2">
      <c r="A138" s="44" t="s">
        <v>276</v>
      </c>
      <c r="B138" s="44" t="s">
        <v>625</v>
      </c>
      <c r="C138" s="44" t="s">
        <v>264</v>
      </c>
      <c r="D138" s="44" t="s">
        <v>262</v>
      </c>
      <c r="E138" s="44" t="s">
        <v>583</v>
      </c>
      <c r="F138" s="44" t="s">
        <v>648</v>
      </c>
      <c r="G138" s="44" t="s">
        <v>1467</v>
      </c>
      <c r="H138" s="45">
        <v>12800000</v>
      </c>
      <c r="I138" s="46"/>
    </row>
    <row r="139" spans="1:9" x14ac:dyDescent="0.2">
      <c r="A139" s="44" t="s">
        <v>276</v>
      </c>
      <c r="B139" s="44" t="s">
        <v>140</v>
      </c>
      <c r="C139" s="44" t="s">
        <v>264</v>
      </c>
      <c r="D139" s="44" t="s">
        <v>262</v>
      </c>
      <c r="E139" s="44" t="s">
        <v>1468</v>
      </c>
      <c r="F139" s="44" t="s">
        <v>1469</v>
      </c>
      <c r="G139" s="44" t="s">
        <v>1470</v>
      </c>
      <c r="H139" s="45">
        <v>10000000</v>
      </c>
      <c r="I139" s="46"/>
    </row>
    <row r="140" spans="1:9" x14ac:dyDescent="0.2">
      <c r="A140" s="44" t="s">
        <v>276</v>
      </c>
      <c r="B140" s="44" t="s">
        <v>140</v>
      </c>
      <c r="C140" s="44" t="s">
        <v>264</v>
      </c>
      <c r="D140" s="44" t="s">
        <v>262</v>
      </c>
      <c r="E140" s="44" t="s">
        <v>1468</v>
      </c>
      <c r="F140" s="44" t="s">
        <v>1469</v>
      </c>
      <c r="G140" s="44" t="s">
        <v>1471</v>
      </c>
      <c r="H140" s="45">
        <v>7560000</v>
      </c>
      <c r="I140" s="46"/>
    </row>
    <row r="141" spans="1:9" x14ac:dyDescent="0.2">
      <c r="A141" s="44" t="s">
        <v>276</v>
      </c>
      <c r="B141" s="44" t="s">
        <v>140</v>
      </c>
      <c r="C141" s="44" t="s">
        <v>264</v>
      </c>
      <c r="D141" s="44" t="s">
        <v>262</v>
      </c>
      <c r="E141" s="44" t="s">
        <v>1468</v>
      </c>
      <c r="F141" s="44" t="s">
        <v>1469</v>
      </c>
      <c r="G141" s="44" t="s">
        <v>1472</v>
      </c>
      <c r="H141" s="45">
        <v>5670000</v>
      </c>
      <c r="I141" s="46"/>
    </row>
    <row r="142" spans="1:9" x14ac:dyDescent="0.2">
      <c r="A142" s="44" t="s">
        <v>276</v>
      </c>
      <c r="B142" s="44" t="s">
        <v>140</v>
      </c>
      <c r="C142" s="44" t="s">
        <v>264</v>
      </c>
      <c r="D142" s="44" t="s">
        <v>262</v>
      </c>
      <c r="E142" s="44" t="s">
        <v>1468</v>
      </c>
      <c r="F142" s="44" t="s">
        <v>1469</v>
      </c>
      <c r="G142" s="44" t="s">
        <v>1473</v>
      </c>
      <c r="H142" s="45">
        <v>5670000</v>
      </c>
      <c r="I142" s="46"/>
    </row>
    <row r="143" spans="1:9" x14ac:dyDescent="0.2">
      <c r="A143" s="44" t="s">
        <v>276</v>
      </c>
      <c r="B143" s="44" t="s">
        <v>140</v>
      </c>
      <c r="C143" s="44" t="s">
        <v>264</v>
      </c>
      <c r="D143" s="44" t="s">
        <v>262</v>
      </c>
      <c r="E143" s="44" t="s">
        <v>1468</v>
      </c>
      <c r="F143" s="44" t="s">
        <v>1469</v>
      </c>
      <c r="G143" s="44" t="s">
        <v>1474</v>
      </c>
      <c r="H143" s="45">
        <v>7560000</v>
      </c>
      <c r="I143" s="46"/>
    </row>
    <row r="144" spans="1:9" x14ac:dyDescent="0.2">
      <c r="A144" s="44" t="s">
        <v>276</v>
      </c>
      <c r="B144" s="44" t="s">
        <v>1343</v>
      </c>
      <c r="C144" s="44" t="s">
        <v>264</v>
      </c>
      <c r="D144" s="44" t="s">
        <v>262</v>
      </c>
      <c r="E144" s="44" t="s">
        <v>774</v>
      </c>
      <c r="F144" s="44" t="s">
        <v>1344</v>
      </c>
      <c r="G144" s="44" t="s">
        <v>1475</v>
      </c>
      <c r="H144" s="45">
        <v>21600000</v>
      </c>
      <c r="I144" s="46"/>
    </row>
    <row r="145" spans="1:9" x14ac:dyDescent="0.2">
      <c r="A145" s="44" t="s">
        <v>276</v>
      </c>
      <c r="B145" s="44" t="s">
        <v>1343</v>
      </c>
      <c r="C145" s="44" t="s">
        <v>264</v>
      </c>
      <c r="D145" s="44" t="s">
        <v>262</v>
      </c>
      <c r="E145" s="44" t="s">
        <v>774</v>
      </c>
      <c r="F145" s="44" t="s">
        <v>1344</v>
      </c>
      <c r="G145" s="44" t="s">
        <v>1476</v>
      </c>
      <c r="H145" s="45">
        <v>13200000</v>
      </c>
      <c r="I145" s="46"/>
    </row>
    <row r="146" spans="1:9" x14ac:dyDescent="0.2">
      <c r="A146" s="44" t="s">
        <v>276</v>
      </c>
      <c r="B146" s="44" t="s">
        <v>1343</v>
      </c>
      <c r="C146" s="44" t="s">
        <v>264</v>
      </c>
      <c r="D146" s="44" t="s">
        <v>262</v>
      </c>
      <c r="E146" s="44" t="s">
        <v>774</v>
      </c>
      <c r="F146" s="44" t="s">
        <v>1344</v>
      </c>
      <c r="G146" s="44" t="s">
        <v>1477</v>
      </c>
      <c r="H146" s="45">
        <v>9000000</v>
      </c>
      <c r="I146" s="46"/>
    </row>
    <row r="147" spans="1:9" x14ac:dyDescent="0.2">
      <c r="A147" s="44" t="s">
        <v>278</v>
      </c>
      <c r="B147" s="44" t="s">
        <v>870</v>
      </c>
      <c r="C147" s="44" t="s">
        <v>264</v>
      </c>
      <c r="D147" s="44" t="s">
        <v>262</v>
      </c>
      <c r="E147" s="44" t="s">
        <v>796</v>
      </c>
      <c r="F147" s="44" t="s">
        <v>1346</v>
      </c>
      <c r="G147" s="44" t="s">
        <v>1478</v>
      </c>
      <c r="H147" s="45">
        <v>6000000</v>
      </c>
      <c r="I147" s="46"/>
    </row>
    <row r="148" spans="1:9" x14ac:dyDescent="0.2">
      <c r="A148" s="44" t="s">
        <v>278</v>
      </c>
      <c r="B148" s="44" t="s">
        <v>870</v>
      </c>
      <c r="C148" s="44" t="s">
        <v>264</v>
      </c>
      <c r="D148" s="44" t="s">
        <v>262</v>
      </c>
      <c r="E148" s="44" t="s">
        <v>796</v>
      </c>
      <c r="F148" s="44" t="s">
        <v>1346</v>
      </c>
      <c r="G148" s="44" t="s">
        <v>1479</v>
      </c>
      <c r="H148" s="45">
        <v>15600000</v>
      </c>
      <c r="I148" s="46"/>
    </row>
    <row r="149" spans="1:9" x14ac:dyDescent="0.2">
      <c r="A149" s="44" t="s">
        <v>278</v>
      </c>
      <c r="B149" s="44" t="s">
        <v>870</v>
      </c>
      <c r="C149" s="44" t="s">
        <v>264</v>
      </c>
      <c r="D149" s="44" t="s">
        <v>262</v>
      </c>
      <c r="E149" s="44" t="s">
        <v>796</v>
      </c>
      <c r="F149" s="44" t="s">
        <v>1346</v>
      </c>
      <c r="G149" s="44" t="s">
        <v>1480</v>
      </c>
      <c r="H149" s="45">
        <v>18000000</v>
      </c>
      <c r="I149" s="46"/>
    </row>
    <row r="150" spans="1:9" x14ac:dyDescent="0.2">
      <c r="A150" s="44" t="s">
        <v>278</v>
      </c>
      <c r="B150" s="44" t="s">
        <v>870</v>
      </c>
      <c r="C150" s="44" t="s">
        <v>264</v>
      </c>
      <c r="D150" s="44" t="s">
        <v>262</v>
      </c>
      <c r="E150" s="44" t="s">
        <v>796</v>
      </c>
      <c r="F150" s="44" t="s">
        <v>1346</v>
      </c>
      <c r="G150" s="44" t="s">
        <v>709</v>
      </c>
      <c r="H150" s="45">
        <v>18000000</v>
      </c>
      <c r="I150" s="46"/>
    </row>
    <row r="151" spans="1:9" x14ac:dyDescent="0.2">
      <c r="A151" s="44" t="s">
        <v>278</v>
      </c>
      <c r="B151" s="44" t="s">
        <v>870</v>
      </c>
      <c r="C151" s="44" t="s">
        <v>264</v>
      </c>
      <c r="D151" s="44" t="s">
        <v>262</v>
      </c>
      <c r="E151" s="44" t="s">
        <v>796</v>
      </c>
      <c r="F151" s="44" t="s">
        <v>1346</v>
      </c>
      <c r="G151" s="44" t="s">
        <v>1481</v>
      </c>
      <c r="H151" s="45">
        <v>9000000</v>
      </c>
      <c r="I151" s="46"/>
    </row>
    <row r="152" spans="1:9" x14ac:dyDescent="0.2">
      <c r="A152" s="44" t="s">
        <v>278</v>
      </c>
      <c r="B152" s="44" t="s">
        <v>631</v>
      </c>
      <c r="C152" s="44" t="s">
        <v>277</v>
      </c>
      <c r="D152" s="44" t="s">
        <v>262</v>
      </c>
      <c r="E152" s="44">
        <v>8108171002</v>
      </c>
      <c r="F152" s="44" t="s">
        <v>1205</v>
      </c>
      <c r="G152" s="44" t="s">
        <v>1482</v>
      </c>
      <c r="H152" s="45">
        <v>18000000</v>
      </c>
      <c r="I152" s="46"/>
    </row>
    <row r="153" spans="1:9" x14ac:dyDescent="0.2">
      <c r="A153" s="44" t="s">
        <v>278</v>
      </c>
      <c r="B153" s="44" t="s">
        <v>631</v>
      </c>
      <c r="C153" s="44" t="s">
        <v>277</v>
      </c>
      <c r="D153" s="44" t="s">
        <v>262</v>
      </c>
      <c r="E153" s="44">
        <v>8108171002</v>
      </c>
      <c r="F153" s="44" t="s">
        <v>1205</v>
      </c>
      <c r="G153" s="44" t="s">
        <v>1483</v>
      </c>
      <c r="H153" s="45">
        <v>20100000</v>
      </c>
      <c r="I153" s="46"/>
    </row>
    <row r="154" spans="1:9" x14ac:dyDescent="0.2">
      <c r="A154" s="44" t="s">
        <v>278</v>
      </c>
      <c r="B154" s="44" t="s">
        <v>631</v>
      </c>
      <c r="C154" s="44" t="s">
        <v>277</v>
      </c>
      <c r="D154" s="44" t="s">
        <v>262</v>
      </c>
      <c r="E154" s="44">
        <v>8108171002</v>
      </c>
      <c r="F154" s="44" t="s">
        <v>1205</v>
      </c>
      <c r="G154" s="44" t="s">
        <v>1484</v>
      </c>
      <c r="H154" s="45">
        <v>18000000</v>
      </c>
      <c r="I154" s="46"/>
    </row>
    <row r="155" spans="1:9" x14ac:dyDescent="0.2">
      <c r="A155" s="44" t="s">
        <v>278</v>
      </c>
      <c r="B155" s="44" t="s">
        <v>631</v>
      </c>
      <c r="C155" s="44" t="s">
        <v>277</v>
      </c>
      <c r="D155" s="44" t="s">
        <v>262</v>
      </c>
      <c r="E155" s="44">
        <v>8108171002</v>
      </c>
      <c r="F155" s="44" t="s">
        <v>1205</v>
      </c>
      <c r="G155" s="44" t="s">
        <v>1485</v>
      </c>
      <c r="H155" s="45">
        <v>12000000</v>
      </c>
      <c r="I155" s="46"/>
    </row>
    <row r="156" spans="1:9" x14ac:dyDescent="0.2">
      <c r="A156" s="44" t="s">
        <v>278</v>
      </c>
      <c r="B156" s="44" t="s">
        <v>1207</v>
      </c>
      <c r="C156" s="44" t="s">
        <v>264</v>
      </c>
      <c r="D156" s="44" t="s">
        <v>262</v>
      </c>
      <c r="E156" s="44">
        <v>8111171003</v>
      </c>
      <c r="F156" s="44" t="s">
        <v>1209</v>
      </c>
      <c r="G156" s="44" t="s">
        <v>1486</v>
      </c>
      <c r="H156" s="45">
        <v>6960000</v>
      </c>
      <c r="I156" s="46"/>
    </row>
    <row r="157" spans="1:9" x14ac:dyDescent="0.2">
      <c r="A157" s="44" t="s">
        <v>278</v>
      </c>
      <c r="B157" s="44" t="s">
        <v>1207</v>
      </c>
      <c r="C157" s="44" t="s">
        <v>264</v>
      </c>
      <c r="D157" s="44" t="s">
        <v>262</v>
      </c>
      <c r="E157" s="44">
        <v>8111171003</v>
      </c>
      <c r="F157" s="44" t="s">
        <v>1209</v>
      </c>
      <c r="G157" s="44" t="s">
        <v>1486</v>
      </c>
      <c r="H157" s="45">
        <v>11040000</v>
      </c>
      <c r="I157" s="46"/>
    </row>
    <row r="158" spans="1:9" x14ac:dyDescent="0.2">
      <c r="A158" s="44" t="s">
        <v>278</v>
      </c>
      <c r="B158" s="44" t="s">
        <v>148</v>
      </c>
      <c r="C158" s="44" t="s">
        <v>277</v>
      </c>
      <c r="D158" s="44" t="s">
        <v>262</v>
      </c>
      <c r="E158" s="44" t="s">
        <v>89</v>
      </c>
      <c r="F158" s="44" t="s">
        <v>1487</v>
      </c>
      <c r="G158" s="44" t="s">
        <v>1488</v>
      </c>
      <c r="H158" s="45">
        <v>1800000</v>
      </c>
      <c r="I158" s="46"/>
    </row>
    <row r="159" spans="1:9" x14ac:dyDescent="0.2">
      <c r="A159" s="44" t="s">
        <v>278</v>
      </c>
      <c r="B159" s="44" t="s">
        <v>148</v>
      </c>
      <c r="C159" s="44" t="s">
        <v>277</v>
      </c>
      <c r="D159" s="44" t="s">
        <v>262</v>
      </c>
      <c r="E159" s="44" t="s">
        <v>89</v>
      </c>
      <c r="F159" s="44" t="s">
        <v>1487</v>
      </c>
      <c r="G159" s="44" t="s">
        <v>1489</v>
      </c>
      <c r="H159" s="45">
        <v>1800000</v>
      </c>
      <c r="I159" s="46"/>
    </row>
    <row r="160" spans="1:9" x14ac:dyDescent="0.2">
      <c r="A160" s="44" t="s">
        <v>278</v>
      </c>
      <c r="B160" s="44" t="s">
        <v>148</v>
      </c>
      <c r="C160" s="44" t="s">
        <v>277</v>
      </c>
      <c r="D160" s="44" t="s">
        <v>262</v>
      </c>
      <c r="E160" s="44" t="s">
        <v>89</v>
      </c>
      <c r="F160" s="44" t="s">
        <v>1487</v>
      </c>
      <c r="G160" s="44" t="s">
        <v>1490</v>
      </c>
      <c r="H160" s="45">
        <v>1800000</v>
      </c>
      <c r="I160" s="46"/>
    </row>
    <row r="161" spans="1:9" x14ac:dyDescent="0.2">
      <c r="A161" s="44" t="s">
        <v>278</v>
      </c>
      <c r="B161" s="44" t="s">
        <v>148</v>
      </c>
      <c r="C161" s="44" t="s">
        <v>277</v>
      </c>
      <c r="D161" s="44" t="s">
        <v>262</v>
      </c>
      <c r="E161" s="44" t="s">
        <v>89</v>
      </c>
      <c r="F161" s="44" t="s">
        <v>1487</v>
      </c>
      <c r="G161" s="44" t="s">
        <v>1491</v>
      </c>
      <c r="H161" s="45">
        <v>900000</v>
      </c>
      <c r="I161" s="46"/>
    </row>
    <row r="162" spans="1:9" x14ac:dyDescent="0.2">
      <c r="A162" s="44" t="s">
        <v>278</v>
      </c>
      <c r="B162" s="44" t="s">
        <v>148</v>
      </c>
      <c r="C162" s="44" t="s">
        <v>277</v>
      </c>
      <c r="D162" s="44" t="s">
        <v>262</v>
      </c>
      <c r="E162" s="44" t="s">
        <v>89</v>
      </c>
      <c r="F162" s="44" t="s">
        <v>1487</v>
      </c>
      <c r="G162" s="44" t="s">
        <v>1492</v>
      </c>
      <c r="H162" s="45">
        <v>3600000</v>
      </c>
      <c r="I162" s="46"/>
    </row>
    <row r="163" spans="1:9" x14ac:dyDescent="0.2">
      <c r="A163" s="44" t="s">
        <v>278</v>
      </c>
      <c r="B163" s="44" t="s">
        <v>148</v>
      </c>
      <c r="C163" s="44" t="s">
        <v>277</v>
      </c>
      <c r="D163" s="44" t="s">
        <v>262</v>
      </c>
      <c r="E163" s="44" t="s">
        <v>89</v>
      </c>
      <c r="F163" s="44" t="s">
        <v>1487</v>
      </c>
      <c r="G163" s="44" t="s">
        <v>1488</v>
      </c>
      <c r="H163" s="45">
        <v>19800000</v>
      </c>
      <c r="I163" s="46"/>
    </row>
    <row r="164" spans="1:9" x14ac:dyDescent="0.2">
      <c r="A164" s="44" t="s">
        <v>278</v>
      </c>
      <c r="B164" s="44" t="s">
        <v>148</v>
      </c>
      <c r="C164" s="44" t="s">
        <v>277</v>
      </c>
      <c r="D164" s="44" t="s">
        <v>262</v>
      </c>
      <c r="E164" s="44" t="s">
        <v>89</v>
      </c>
      <c r="F164" s="44" t="s">
        <v>1487</v>
      </c>
      <c r="G164" s="44" t="s">
        <v>1489</v>
      </c>
      <c r="H164" s="45">
        <v>19800000</v>
      </c>
      <c r="I164" s="46"/>
    </row>
    <row r="165" spans="1:9" x14ac:dyDescent="0.2">
      <c r="A165" s="44" t="s">
        <v>278</v>
      </c>
      <c r="B165" s="44" t="s">
        <v>148</v>
      </c>
      <c r="C165" s="44" t="s">
        <v>277</v>
      </c>
      <c r="D165" s="44" t="s">
        <v>262</v>
      </c>
      <c r="E165" s="44" t="s">
        <v>89</v>
      </c>
      <c r="F165" s="44" t="s">
        <v>1487</v>
      </c>
      <c r="G165" s="44" t="s">
        <v>1490</v>
      </c>
      <c r="H165" s="45">
        <v>3600000</v>
      </c>
      <c r="I165" s="46"/>
    </row>
    <row r="166" spans="1:9" x14ac:dyDescent="0.2">
      <c r="A166" s="44" t="s">
        <v>278</v>
      </c>
      <c r="B166" s="44" t="s">
        <v>148</v>
      </c>
      <c r="C166" s="44" t="s">
        <v>277</v>
      </c>
      <c r="D166" s="44" t="s">
        <v>262</v>
      </c>
      <c r="E166" s="44" t="s">
        <v>89</v>
      </c>
      <c r="F166" s="44" t="s">
        <v>1487</v>
      </c>
      <c r="G166" s="44" t="s">
        <v>1491</v>
      </c>
      <c r="H166" s="45">
        <v>9900000</v>
      </c>
      <c r="I166" s="46"/>
    </row>
    <row r="167" spans="1:9" x14ac:dyDescent="0.2">
      <c r="A167" s="44" t="s">
        <v>278</v>
      </c>
      <c r="B167" s="44" t="s">
        <v>148</v>
      </c>
      <c r="C167" s="44" t="s">
        <v>277</v>
      </c>
      <c r="D167" s="44" t="s">
        <v>262</v>
      </c>
      <c r="E167" s="44" t="s">
        <v>89</v>
      </c>
      <c r="F167" s="44" t="s">
        <v>1487</v>
      </c>
      <c r="G167" s="44" t="s">
        <v>1493</v>
      </c>
      <c r="H167" s="45">
        <v>3600000</v>
      </c>
      <c r="I167" s="46"/>
    </row>
    <row r="168" spans="1:9" x14ac:dyDescent="0.2">
      <c r="A168" s="44" t="s">
        <v>278</v>
      </c>
      <c r="B168" s="44" t="s">
        <v>148</v>
      </c>
      <c r="C168" s="44" t="s">
        <v>277</v>
      </c>
      <c r="D168" s="44" t="s">
        <v>262</v>
      </c>
      <c r="E168" s="44" t="s">
        <v>89</v>
      </c>
      <c r="F168" s="44" t="s">
        <v>1487</v>
      </c>
      <c r="G168" s="44" t="s">
        <v>1492</v>
      </c>
      <c r="H168" s="45">
        <v>10800000</v>
      </c>
      <c r="I168" s="46"/>
    </row>
    <row r="169" spans="1:9" x14ac:dyDescent="0.2">
      <c r="A169" s="44" t="s">
        <v>278</v>
      </c>
      <c r="B169" s="44" t="s">
        <v>148</v>
      </c>
      <c r="C169" s="44" t="s">
        <v>277</v>
      </c>
      <c r="D169" s="44" t="s">
        <v>262</v>
      </c>
      <c r="E169" s="44" t="s">
        <v>89</v>
      </c>
      <c r="F169" s="44" t="s">
        <v>1487</v>
      </c>
      <c r="G169" s="44" t="s">
        <v>1493</v>
      </c>
      <c r="H169" s="45">
        <v>12600000</v>
      </c>
      <c r="I169" s="46"/>
    </row>
    <row r="170" spans="1:9" x14ac:dyDescent="0.2">
      <c r="A170" s="44" t="s">
        <v>278</v>
      </c>
      <c r="B170" s="44" t="s">
        <v>306</v>
      </c>
      <c r="C170" s="44" t="s">
        <v>277</v>
      </c>
      <c r="D170" s="44" t="s">
        <v>262</v>
      </c>
      <c r="E170" s="44" t="s">
        <v>360</v>
      </c>
      <c r="F170" s="44" t="s">
        <v>526</v>
      </c>
      <c r="G170" s="44" t="s">
        <v>710</v>
      </c>
      <c r="H170" s="45">
        <v>9000000</v>
      </c>
      <c r="I170" s="46"/>
    </row>
    <row r="171" spans="1:9" x14ac:dyDescent="0.2">
      <c r="A171" s="44" t="s">
        <v>278</v>
      </c>
      <c r="B171" s="44" t="s">
        <v>306</v>
      </c>
      <c r="C171" s="44" t="s">
        <v>263</v>
      </c>
      <c r="D171" s="44" t="s">
        <v>262</v>
      </c>
      <c r="E171" s="44" t="s">
        <v>1022</v>
      </c>
      <c r="F171" s="44" t="s">
        <v>1023</v>
      </c>
      <c r="G171" s="44" t="s">
        <v>1494</v>
      </c>
      <c r="H171" s="45">
        <v>19800000</v>
      </c>
      <c r="I171" s="46"/>
    </row>
    <row r="172" spans="1:9" x14ac:dyDescent="0.2">
      <c r="A172" s="44" t="s">
        <v>278</v>
      </c>
      <c r="B172" s="44" t="s">
        <v>306</v>
      </c>
      <c r="C172" s="44" t="s">
        <v>277</v>
      </c>
      <c r="D172" s="44" t="s">
        <v>262</v>
      </c>
      <c r="E172" s="44" t="s">
        <v>360</v>
      </c>
      <c r="F172" s="44" t="s">
        <v>526</v>
      </c>
      <c r="G172" s="44" t="s">
        <v>711</v>
      </c>
      <c r="H172" s="45">
        <v>12000000</v>
      </c>
      <c r="I172" s="46"/>
    </row>
    <row r="173" spans="1:9" x14ac:dyDescent="0.2">
      <c r="A173" s="44" t="s">
        <v>278</v>
      </c>
      <c r="B173" s="44" t="s">
        <v>306</v>
      </c>
      <c r="C173" s="44" t="s">
        <v>263</v>
      </c>
      <c r="D173" s="44" t="s">
        <v>262</v>
      </c>
      <c r="E173" s="44" t="s">
        <v>1022</v>
      </c>
      <c r="F173" s="44" t="s">
        <v>1023</v>
      </c>
      <c r="G173" s="44" t="s">
        <v>1495</v>
      </c>
      <c r="H173" s="45">
        <v>19800000</v>
      </c>
      <c r="I173" s="46"/>
    </row>
    <row r="174" spans="1:9" x14ac:dyDescent="0.2">
      <c r="A174" s="44" t="s">
        <v>278</v>
      </c>
      <c r="B174" s="44" t="s">
        <v>306</v>
      </c>
      <c r="C174" s="44" t="s">
        <v>263</v>
      </c>
      <c r="D174" s="44" t="s">
        <v>262</v>
      </c>
      <c r="E174" s="44" t="s">
        <v>1022</v>
      </c>
      <c r="F174" s="44" t="s">
        <v>1023</v>
      </c>
      <c r="G174" s="44" t="s">
        <v>1496</v>
      </c>
      <c r="H174" s="45">
        <v>19800000</v>
      </c>
      <c r="I174" s="46"/>
    </row>
    <row r="175" spans="1:9" x14ac:dyDescent="0.2">
      <c r="A175" s="44" t="s">
        <v>278</v>
      </c>
      <c r="B175" s="44" t="s">
        <v>306</v>
      </c>
      <c r="C175" s="44" t="s">
        <v>277</v>
      </c>
      <c r="D175" s="44" t="s">
        <v>262</v>
      </c>
      <c r="E175" s="44" t="s">
        <v>360</v>
      </c>
      <c r="F175" s="44" t="s">
        <v>526</v>
      </c>
      <c r="G175" s="44" t="s">
        <v>710</v>
      </c>
      <c r="H175" s="45">
        <v>9000000</v>
      </c>
      <c r="I175" s="46"/>
    </row>
    <row r="176" spans="1:9" x14ac:dyDescent="0.2">
      <c r="A176" s="44" t="s">
        <v>278</v>
      </c>
      <c r="B176" s="44" t="s">
        <v>306</v>
      </c>
      <c r="C176" s="44" t="s">
        <v>263</v>
      </c>
      <c r="D176" s="44" t="s">
        <v>262</v>
      </c>
      <c r="E176" s="44" t="s">
        <v>1022</v>
      </c>
      <c r="F176" s="44" t="s">
        <v>1023</v>
      </c>
      <c r="G176" s="44" t="s">
        <v>1497</v>
      </c>
      <c r="H176" s="45">
        <v>19800000</v>
      </c>
      <c r="I176" s="46"/>
    </row>
    <row r="177" spans="1:9" x14ac:dyDescent="0.2">
      <c r="A177" s="44" t="s">
        <v>278</v>
      </c>
      <c r="B177" s="44" t="s">
        <v>142</v>
      </c>
      <c r="C177" s="44" t="s">
        <v>264</v>
      </c>
      <c r="D177" s="44" t="s">
        <v>262</v>
      </c>
      <c r="E177" s="44" t="s">
        <v>94</v>
      </c>
      <c r="F177" s="44" t="s">
        <v>178</v>
      </c>
      <c r="G177" s="44" t="s">
        <v>279</v>
      </c>
      <c r="H177" s="45">
        <v>12000000</v>
      </c>
      <c r="I177" s="46"/>
    </row>
    <row r="178" spans="1:9" x14ac:dyDescent="0.2">
      <c r="A178" s="44" t="s">
        <v>278</v>
      </c>
      <c r="B178" s="44" t="s">
        <v>142</v>
      </c>
      <c r="C178" s="44" t="s">
        <v>264</v>
      </c>
      <c r="D178" s="44" t="s">
        <v>262</v>
      </c>
      <c r="E178" s="44" t="s">
        <v>94</v>
      </c>
      <c r="F178" s="44" t="s">
        <v>178</v>
      </c>
      <c r="G178" s="44" t="s">
        <v>280</v>
      </c>
      <c r="H178" s="45">
        <v>12000000</v>
      </c>
      <c r="I178" s="46"/>
    </row>
    <row r="179" spans="1:9" x14ac:dyDescent="0.2">
      <c r="A179" s="44" t="s">
        <v>278</v>
      </c>
      <c r="B179" s="44" t="s">
        <v>142</v>
      </c>
      <c r="C179" s="44" t="s">
        <v>264</v>
      </c>
      <c r="D179" s="44" t="s">
        <v>262</v>
      </c>
      <c r="E179" s="44" t="s">
        <v>94</v>
      </c>
      <c r="F179" s="44" t="s">
        <v>178</v>
      </c>
      <c r="G179" s="44" t="s">
        <v>281</v>
      </c>
      <c r="H179" s="45">
        <v>12000000</v>
      </c>
      <c r="I179" s="46"/>
    </row>
    <row r="180" spans="1:9" x14ac:dyDescent="0.2">
      <c r="A180" s="44" t="s">
        <v>278</v>
      </c>
      <c r="B180" s="44" t="s">
        <v>142</v>
      </c>
      <c r="C180" s="44" t="s">
        <v>264</v>
      </c>
      <c r="D180" s="44" t="s">
        <v>262</v>
      </c>
      <c r="E180" s="44" t="s">
        <v>94</v>
      </c>
      <c r="F180" s="44" t="s">
        <v>178</v>
      </c>
      <c r="G180" s="44" t="s">
        <v>283</v>
      </c>
      <c r="H180" s="45">
        <v>12000000</v>
      </c>
      <c r="I180" s="46"/>
    </row>
    <row r="181" spans="1:9" x14ac:dyDescent="0.2">
      <c r="A181" s="44" t="s">
        <v>278</v>
      </c>
      <c r="B181" s="44" t="s">
        <v>142</v>
      </c>
      <c r="C181" s="44" t="s">
        <v>264</v>
      </c>
      <c r="D181" s="44" t="s">
        <v>262</v>
      </c>
      <c r="E181" s="44" t="s">
        <v>94</v>
      </c>
      <c r="F181" s="44" t="s">
        <v>178</v>
      </c>
      <c r="G181" s="44" t="s">
        <v>282</v>
      </c>
      <c r="H181" s="45">
        <v>12000000</v>
      </c>
      <c r="I181" s="46"/>
    </row>
    <row r="182" spans="1:9" x14ac:dyDescent="0.2">
      <c r="A182" s="44" t="s">
        <v>278</v>
      </c>
      <c r="B182" s="44" t="s">
        <v>151</v>
      </c>
      <c r="C182" s="44" t="s">
        <v>264</v>
      </c>
      <c r="D182" s="44" t="s">
        <v>262</v>
      </c>
      <c r="E182" s="44" t="s">
        <v>361</v>
      </c>
      <c r="F182" s="44" t="s">
        <v>712</v>
      </c>
      <c r="G182" s="44" t="s">
        <v>713</v>
      </c>
      <c r="H182" s="45">
        <v>4800000</v>
      </c>
      <c r="I182" s="46"/>
    </row>
    <row r="183" spans="1:9" x14ac:dyDescent="0.2">
      <c r="A183" s="44" t="s">
        <v>278</v>
      </c>
      <c r="B183" s="44" t="s">
        <v>151</v>
      </c>
      <c r="C183" s="44" t="s">
        <v>264</v>
      </c>
      <c r="D183" s="44" t="s">
        <v>262</v>
      </c>
      <c r="E183" s="44" t="s">
        <v>361</v>
      </c>
      <c r="F183" s="44" t="s">
        <v>712</v>
      </c>
      <c r="G183" s="44" t="s">
        <v>714</v>
      </c>
      <c r="H183" s="45">
        <v>2100000</v>
      </c>
      <c r="I183" s="46"/>
    </row>
    <row r="184" spans="1:9" x14ac:dyDescent="0.2">
      <c r="A184" s="44" t="s">
        <v>278</v>
      </c>
      <c r="B184" s="44" t="s">
        <v>151</v>
      </c>
      <c r="C184" s="44" t="s">
        <v>264</v>
      </c>
      <c r="D184" s="44" t="s">
        <v>262</v>
      </c>
      <c r="E184" s="44" t="s">
        <v>361</v>
      </c>
      <c r="F184" s="44" t="s">
        <v>712</v>
      </c>
      <c r="G184" s="44" t="s">
        <v>715</v>
      </c>
      <c r="H184" s="45">
        <v>4799992</v>
      </c>
      <c r="I184" s="46"/>
    </row>
    <row r="185" spans="1:9" x14ac:dyDescent="0.2">
      <c r="A185" s="44" t="s">
        <v>278</v>
      </c>
      <c r="B185" s="44" t="s">
        <v>151</v>
      </c>
      <c r="C185" s="44" t="s">
        <v>264</v>
      </c>
      <c r="D185" s="44" t="s">
        <v>262</v>
      </c>
      <c r="E185" s="44" t="s">
        <v>361</v>
      </c>
      <c r="F185" s="44" t="s">
        <v>712</v>
      </c>
      <c r="G185" s="44" t="s">
        <v>713</v>
      </c>
      <c r="H185" s="45">
        <v>8000000</v>
      </c>
      <c r="I185" s="46"/>
    </row>
    <row r="186" spans="1:9" x14ac:dyDescent="0.2">
      <c r="A186" s="44" t="s">
        <v>278</v>
      </c>
      <c r="B186" s="44" t="s">
        <v>151</v>
      </c>
      <c r="C186" s="44" t="s">
        <v>264</v>
      </c>
      <c r="D186" s="44" t="s">
        <v>262</v>
      </c>
      <c r="E186" s="44" t="s">
        <v>361</v>
      </c>
      <c r="F186" s="44" t="s">
        <v>712</v>
      </c>
      <c r="G186" s="44" t="s">
        <v>714</v>
      </c>
      <c r="H186" s="45">
        <v>4200000</v>
      </c>
      <c r="I186" s="46"/>
    </row>
    <row r="187" spans="1:9" x14ac:dyDescent="0.2">
      <c r="A187" s="44" t="s">
        <v>278</v>
      </c>
      <c r="B187" s="44" t="s">
        <v>151</v>
      </c>
      <c r="C187" s="44" t="s">
        <v>264</v>
      </c>
      <c r="D187" s="44" t="s">
        <v>262</v>
      </c>
      <c r="E187" s="44" t="s">
        <v>361</v>
      </c>
      <c r="F187" s="44" t="s">
        <v>712</v>
      </c>
      <c r="G187" s="44" t="s">
        <v>715</v>
      </c>
      <c r="H187" s="45">
        <v>14400000</v>
      </c>
      <c r="I187" s="46"/>
    </row>
    <row r="188" spans="1:9" x14ac:dyDescent="0.2">
      <c r="A188" s="44" t="s">
        <v>278</v>
      </c>
      <c r="B188" s="44" t="s">
        <v>151</v>
      </c>
      <c r="C188" s="44" t="s">
        <v>264</v>
      </c>
      <c r="D188" s="44" t="s">
        <v>262</v>
      </c>
      <c r="E188" s="44" t="s">
        <v>361</v>
      </c>
      <c r="F188" s="44" t="s">
        <v>712</v>
      </c>
      <c r="G188" s="44" t="s">
        <v>713</v>
      </c>
      <c r="H188" s="45">
        <v>6400000</v>
      </c>
      <c r="I188" s="46"/>
    </row>
    <row r="189" spans="1:9" x14ac:dyDescent="0.2">
      <c r="A189" s="44" t="s">
        <v>278</v>
      </c>
      <c r="B189" s="44" t="s">
        <v>151</v>
      </c>
      <c r="C189" s="44" t="s">
        <v>264</v>
      </c>
      <c r="D189" s="44" t="s">
        <v>262</v>
      </c>
      <c r="E189" s="44" t="s">
        <v>361</v>
      </c>
      <c r="F189" s="44" t="s">
        <v>712</v>
      </c>
      <c r="G189" s="44" t="s">
        <v>714</v>
      </c>
      <c r="H189" s="45">
        <v>2100000</v>
      </c>
      <c r="I189" s="46"/>
    </row>
    <row r="190" spans="1:9" x14ac:dyDescent="0.2">
      <c r="A190" s="44" t="s">
        <v>278</v>
      </c>
      <c r="B190" s="44" t="s">
        <v>119</v>
      </c>
      <c r="C190" s="44" t="s">
        <v>264</v>
      </c>
      <c r="D190" s="44" t="s">
        <v>262</v>
      </c>
      <c r="E190" s="44" t="s">
        <v>59</v>
      </c>
      <c r="F190" s="44" t="s">
        <v>1349</v>
      </c>
      <c r="G190" s="44" t="s">
        <v>1498</v>
      </c>
      <c r="H190" s="45">
        <v>24960000</v>
      </c>
      <c r="I190" s="46"/>
    </row>
    <row r="191" spans="1:9" x14ac:dyDescent="0.2">
      <c r="A191" s="44" t="s">
        <v>278</v>
      </c>
      <c r="B191" s="44" t="s">
        <v>119</v>
      </c>
      <c r="C191" s="44" t="s">
        <v>277</v>
      </c>
      <c r="D191" s="44" t="s">
        <v>262</v>
      </c>
      <c r="E191" s="44" t="s">
        <v>848</v>
      </c>
      <c r="F191" s="44" t="s">
        <v>849</v>
      </c>
      <c r="G191" s="44" t="s">
        <v>284</v>
      </c>
      <c r="H191" s="45">
        <v>24960000</v>
      </c>
      <c r="I191" s="46"/>
    </row>
    <row r="192" spans="1:9" x14ac:dyDescent="0.2">
      <c r="A192" s="44" t="s">
        <v>278</v>
      </c>
      <c r="B192" s="44" t="s">
        <v>119</v>
      </c>
      <c r="C192" s="44" t="s">
        <v>264</v>
      </c>
      <c r="D192" s="44" t="s">
        <v>262</v>
      </c>
      <c r="E192" s="44" t="s">
        <v>59</v>
      </c>
      <c r="F192" s="44" t="s">
        <v>1349</v>
      </c>
      <c r="G192" s="44" t="s">
        <v>1499</v>
      </c>
      <c r="H192" s="45">
        <v>24960000</v>
      </c>
      <c r="I192" s="46"/>
    </row>
    <row r="193" spans="1:9" x14ac:dyDescent="0.2">
      <c r="A193" s="44" t="s">
        <v>278</v>
      </c>
      <c r="B193" s="44" t="s">
        <v>119</v>
      </c>
      <c r="C193" s="44" t="s">
        <v>277</v>
      </c>
      <c r="D193" s="44" t="s">
        <v>262</v>
      </c>
      <c r="E193" s="44" t="s">
        <v>848</v>
      </c>
      <c r="F193" s="44" t="s">
        <v>849</v>
      </c>
      <c r="G193" s="44" t="s">
        <v>290</v>
      </c>
      <c r="H193" s="45">
        <v>24960000</v>
      </c>
      <c r="I193" s="46"/>
    </row>
    <row r="194" spans="1:9" x14ac:dyDescent="0.2">
      <c r="A194" s="44" t="s">
        <v>278</v>
      </c>
      <c r="B194" s="44" t="s">
        <v>435</v>
      </c>
      <c r="C194" s="44" t="s">
        <v>264</v>
      </c>
      <c r="D194" s="44" t="s">
        <v>262</v>
      </c>
      <c r="E194" s="44" t="s">
        <v>328</v>
      </c>
      <c r="F194" s="44" t="s">
        <v>499</v>
      </c>
      <c r="G194" s="44" t="s">
        <v>716</v>
      </c>
      <c r="H194" s="45">
        <v>16800000</v>
      </c>
      <c r="I194" s="46"/>
    </row>
    <row r="195" spans="1:9" x14ac:dyDescent="0.2">
      <c r="A195" s="44" t="s">
        <v>278</v>
      </c>
      <c r="B195" s="44" t="s">
        <v>435</v>
      </c>
      <c r="C195" s="44" t="s">
        <v>264</v>
      </c>
      <c r="D195" s="44" t="s">
        <v>262</v>
      </c>
      <c r="E195" s="44" t="s">
        <v>1139</v>
      </c>
      <c r="F195" s="44" t="s">
        <v>1140</v>
      </c>
      <c r="G195" s="44" t="s">
        <v>716</v>
      </c>
      <c r="H195" s="45">
        <v>16800000</v>
      </c>
      <c r="I195" s="46"/>
    </row>
    <row r="196" spans="1:9" x14ac:dyDescent="0.2">
      <c r="A196" s="44" t="s">
        <v>278</v>
      </c>
      <c r="B196" s="44" t="s">
        <v>435</v>
      </c>
      <c r="C196" s="44" t="s">
        <v>264</v>
      </c>
      <c r="D196" s="44" t="s">
        <v>262</v>
      </c>
      <c r="E196" s="44" t="s">
        <v>1139</v>
      </c>
      <c r="F196" s="44" t="s">
        <v>1140</v>
      </c>
      <c r="G196" s="44" t="s">
        <v>717</v>
      </c>
      <c r="H196" s="45">
        <v>19200000</v>
      </c>
      <c r="I196" s="46"/>
    </row>
    <row r="197" spans="1:9" x14ac:dyDescent="0.2">
      <c r="A197" s="44" t="s">
        <v>278</v>
      </c>
      <c r="B197" s="44" t="s">
        <v>435</v>
      </c>
      <c r="C197" s="44" t="s">
        <v>264</v>
      </c>
      <c r="D197" s="44" t="s">
        <v>262</v>
      </c>
      <c r="E197" s="44" t="s">
        <v>328</v>
      </c>
      <c r="F197" s="44" t="s">
        <v>499</v>
      </c>
      <c r="G197" s="44" t="s">
        <v>717</v>
      </c>
      <c r="H197" s="45">
        <v>19200000</v>
      </c>
      <c r="I197" s="46"/>
    </row>
    <row r="198" spans="1:9" x14ac:dyDescent="0.2">
      <c r="A198" s="44" t="s">
        <v>278</v>
      </c>
      <c r="B198" s="44" t="s">
        <v>127</v>
      </c>
      <c r="C198" s="44" t="s">
        <v>264</v>
      </c>
      <c r="D198" s="44" t="s">
        <v>262</v>
      </c>
      <c r="E198" s="44" t="s">
        <v>65</v>
      </c>
      <c r="F198" s="44" t="s">
        <v>1500</v>
      </c>
      <c r="G198" s="44" t="s">
        <v>1501</v>
      </c>
      <c r="H198" s="45">
        <v>9000000</v>
      </c>
      <c r="I198" s="46"/>
    </row>
    <row r="199" spans="1:9" x14ac:dyDescent="0.2">
      <c r="A199" s="44" t="s">
        <v>278</v>
      </c>
      <c r="B199" s="44" t="s">
        <v>127</v>
      </c>
      <c r="C199" s="44" t="s">
        <v>264</v>
      </c>
      <c r="D199" s="44" t="s">
        <v>262</v>
      </c>
      <c r="E199" s="44" t="s">
        <v>65</v>
      </c>
      <c r="F199" s="44" t="s">
        <v>1500</v>
      </c>
      <c r="G199" s="44" t="s">
        <v>1502</v>
      </c>
      <c r="H199" s="45">
        <v>14400000</v>
      </c>
      <c r="I199" s="46"/>
    </row>
    <row r="200" spans="1:9" x14ac:dyDescent="0.2">
      <c r="A200" s="44" t="s">
        <v>278</v>
      </c>
      <c r="B200" s="44" t="s">
        <v>127</v>
      </c>
      <c r="C200" s="44" t="s">
        <v>264</v>
      </c>
      <c r="D200" s="44" t="s">
        <v>262</v>
      </c>
      <c r="E200" s="44" t="s">
        <v>65</v>
      </c>
      <c r="F200" s="44" t="s">
        <v>1500</v>
      </c>
      <c r="G200" s="44" t="s">
        <v>1503</v>
      </c>
      <c r="H200" s="45">
        <v>14400000</v>
      </c>
      <c r="I200" s="46"/>
    </row>
    <row r="201" spans="1:9" x14ac:dyDescent="0.2">
      <c r="A201" s="44" t="s">
        <v>278</v>
      </c>
      <c r="B201" s="44" t="s">
        <v>127</v>
      </c>
      <c r="C201" s="44" t="s">
        <v>264</v>
      </c>
      <c r="D201" s="44" t="s">
        <v>262</v>
      </c>
      <c r="E201" s="44" t="s">
        <v>65</v>
      </c>
      <c r="F201" s="44" t="s">
        <v>1500</v>
      </c>
      <c r="G201" s="44" t="s">
        <v>1504</v>
      </c>
      <c r="H201" s="45">
        <v>11166666</v>
      </c>
      <c r="I201" s="46"/>
    </row>
    <row r="202" spans="1:9" x14ac:dyDescent="0.2">
      <c r="A202" s="44" t="s">
        <v>278</v>
      </c>
      <c r="B202" s="44" t="s">
        <v>221</v>
      </c>
      <c r="C202" s="44" t="s">
        <v>264</v>
      </c>
      <c r="D202" s="44" t="s">
        <v>262</v>
      </c>
      <c r="E202" s="44" t="s">
        <v>787</v>
      </c>
      <c r="F202" s="44" t="s">
        <v>1352</v>
      </c>
      <c r="G202" s="44" t="s">
        <v>1505</v>
      </c>
      <c r="H202" s="45">
        <v>19200000</v>
      </c>
      <c r="I202" s="46"/>
    </row>
    <row r="203" spans="1:9" x14ac:dyDescent="0.2">
      <c r="A203" s="44" t="s">
        <v>278</v>
      </c>
      <c r="B203" s="44" t="s">
        <v>221</v>
      </c>
      <c r="C203" s="44" t="s">
        <v>264</v>
      </c>
      <c r="D203" s="44" t="s">
        <v>262</v>
      </c>
      <c r="E203" s="44" t="s">
        <v>787</v>
      </c>
      <c r="F203" s="44" t="s">
        <v>1352</v>
      </c>
      <c r="G203" s="44" t="s">
        <v>1506</v>
      </c>
      <c r="H203" s="45">
        <v>19200000</v>
      </c>
      <c r="I203" s="46"/>
    </row>
    <row r="204" spans="1:9" x14ac:dyDescent="0.2">
      <c r="A204" s="44" t="s">
        <v>278</v>
      </c>
      <c r="B204" s="44" t="s">
        <v>221</v>
      </c>
      <c r="C204" s="44" t="s">
        <v>264</v>
      </c>
      <c r="D204" s="44" t="s">
        <v>262</v>
      </c>
      <c r="E204" s="44" t="s">
        <v>787</v>
      </c>
      <c r="F204" s="44" t="s">
        <v>1352</v>
      </c>
      <c r="G204" s="44" t="s">
        <v>1507</v>
      </c>
      <c r="H204" s="45">
        <v>19200000</v>
      </c>
      <c r="I204" s="46"/>
    </row>
    <row r="205" spans="1:9" x14ac:dyDescent="0.2">
      <c r="A205" s="44" t="s">
        <v>278</v>
      </c>
      <c r="B205" s="44" t="s">
        <v>221</v>
      </c>
      <c r="C205" s="44" t="s">
        <v>264</v>
      </c>
      <c r="D205" s="44" t="s">
        <v>262</v>
      </c>
      <c r="E205" s="44" t="s">
        <v>787</v>
      </c>
      <c r="F205" s="44" t="s">
        <v>1352</v>
      </c>
      <c r="G205" s="44" t="s">
        <v>1508</v>
      </c>
      <c r="H205" s="45">
        <v>8400000</v>
      </c>
      <c r="I205" s="46"/>
    </row>
    <row r="206" spans="1:9" x14ac:dyDescent="0.2">
      <c r="A206" s="44" t="s">
        <v>278</v>
      </c>
      <c r="B206" s="44" t="s">
        <v>144</v>
      </c>
      <c r="C206" s="44" t="s">
        <v>264</v>
      </c>
      <c r="D206" s="44" t="s">
        <v>262</v>
      </c>
      <c r="E206" s="44" t="s">
        <v>82</v>
      </c>
      <c r="F206" s="44" t="s">
        <v>1353</v>
      </c>
      <c r="G206" s="44" t="s">
        <v>1509</v>
      </c>
      <c r="H206" s="45">
        <v>19200000</v>
      </c>
      <c r="I206" s="46"/>
    </row>
    <row r="207" spans="1:9" x14ac:dyDescent="0.2">
      <c r="A207" s="44" t="s">
        <v>278</v>
      </c>
      <c r="B207" s="44" t="s">
        <v>144</v>
      </c>
      <c r="C207" s="44" t="s">
        <v>264</v>
      </c>
      <c r="D207" s="44" t="s">
        <v>262</v>
      </c>
      <c r="E207" s="44" t="s">
        <v>82</v>
      </c>
      <c r="F207" s="44" t="s">
        <v>1353</v>
      </c>
      <c r="G207" s="44" t="s">
        <v>1510</v>
      </c>
      <c r="H207" s="45">
        <v>20400000</v>
      </c>
      <c r="I207" s="46"/>
    </row>
    <row r="208" spans="1:9" x14ac:dyDescent="0.2">
      <c r="A208" s="44" t="s">
        <v>278</v>
      </c>
      <c r="B208" s="44" t="s">
        <v>1354</v>
      </c>
      <c r="C208" s="44" t="s">
        <v>264</v>
      </c>
      <c r="D208" s="44" t="s">
        <v>262</v>
      </c>
      <c r="E208" s="44" t="s">
        <v>83</v>
      </c>
      <c r="F208" s="44" t="s">
        <v>1355</v>
      </c>
      <c r="G208" s="44" t="s">
        <v>1511</v>
      </c>
      <c r="H208" s="45">
        <v>20160000</v>
      </c>
      <c r="I208" s="46"/>
    </row>
    <row r="209" spans="1:9" x14ac:dyDescent="0.2">
      <c r="A209" s="44" t="s">
        <v>278</v>
      </c>
      <c r="B209" s="44" t="s">
        <v>1354</v>
      </c>
      <c r="C209" s="44" t="s">
        <v>264</v>
      </c>
      <c r="D209" s="44" t="s">
        <v>262</v>
      </c>
      <c r="E209" s="44" t="s">
        <v>83</v>
      </c>
      <c r="F209" s="44" t="s">
        <v>1355</v>
      </c>
      <c r="G209" s="44" t="s">
        <v>1512</v>
      </c>
      <c r="H209" s="45">
        <v>16380000</v>
      </c>
      <c r="I209" s="46"/>
    </row>
    <row r="210" spans="1:9" x14ac:dyDescent="0.2">
      <c r="A210" s="44" t="s">
        <v>278</v>
      </c>
      <c r="B210" s="44" t="s">
        <v>1354</v>
      </c>
      <c r="C210" s="44" t="s">
        <v>264</v>
      </c>
      <c r="D210" s="44" t="s">
        <v>262</v>
      </c>
      <c r="E210" s="44" t="s">
        <v>83</v>
      </c>
      <c r="F210" s="44" t="s">
        <v>1355</v>
      </c>
      <c r="G210" s="44" t="s">
        <v>1513</v>
      </c>
      <c r="H210" s="45">
        <v>840000</v>
      </c>
      <c r="I210" s="46"/>
    </row>
    <row r="211" spans="1:9" x14ac:dyDescent="0.2">
      <c r="A211" s="44" t="s">
        <v>278</v>
      </c>
      <c r="B211" s="44" t="s">
        <v>1354</v>
      </c>
      <c r="C211" s="44" t="s">
        <v>264</v>
      </c>
      <c r="D211" s="44" t="s">
        <v>262</v>
      </c>
      <c r="E211" s="44" t="s">
        <v>83</v>
      </c>
      <c r="F211" s="44" t="s">
        <v>1355</v>
      </c>
      <c r="G211" s="44" t="s">
        <v>1514</v>
      </c>
      <c r="H211" s="45">
        <v>18900000</v>
      </c>
      <c r="I211" s="46"/>
    </row>
    <row r="212" spans="1:9" x14ac:dyDescent="0.2">
      <c r="A212" s="44" t="s">
        <v>278</v>
      </c>
      <c r="B212" s="44" t="s">
        <v>1354</v>
      </c>
      <c r="C212" s="44" t="s">
        <v>264</v>
      </c>
      <c r="D212" s="44" t="s">
        <v>262</v>
      </c>
      <c r="E212" s="44" t="s">
        <v>83</v>
      </c>
      <c r="F212" s="44" t="s">
        <v>1355</v>
      </c>
      <c r="G212" s="44" t="s">
        <v>1513</v>
      </c>
      <c r="H212" s="45">
        <v>9240000</v>
      </c>
      <c r="I212" s="46"/>
    </row>
    <row r="213" spans="1:9" x14ac:dyDescent="0.2">
      <c r="A213" s="44" t="s">
        <v>278</v>
      </c>
      <c r="B213" s="44" t="s">
        <v>1358</v>
      </c>
      <c r="C213" s="44" t="s">
        <v>264</v>
      </c>
      <c r="D213" s="44" t="s">
        <v>262</v>
      </c>
      <c r="E213" s="44" t="s">
        <v>61</v>
      </c>
      <c r="F213" s="44" t="s">
        <v>1359</v>
      </c>
      <c r="G213" s="44" t="s">
        <v>1515</v>
      </c>
      <c r="H213" s="45">
        <v>20400000</v>
      </c>
      <c r="I213" s="46"/>
    </row>
    <row r="214" spans="1:9" x14ac:dyDescent="0.2">
      <c r="A214" s="44" t="s">
        <v>278</v>
      </c>
      <c r="B214" s="44" t="s">
        <v>1358</v>
      </c>
      <c r="C214" s="44" t="s">
        <v>264</v>
      </c>
      <c r="D214" s="44" t="s">
        <v>262</v>
      </c>
      <c r="E214" s="44" t="s">
        <v>61</v>
      </c>
      <c r="F214" s="44" t="s">
        <v>1359</v>
      </c>
      <c r="G214" s="44" t="s">
        <v>1516</v>
      </c>
      <c r="H214" s="45">
        <v>16320000</v>
      </c>
      <c r="I214" s="46"/>
    </row>
    <row r="215" spans="1:9" x14ac:dyDescent="0.2">
      <c r="A215" s="44" t="s">
        <v>278</v>
      </c>
      <c r="B215" s="44" t="s">
        <v>1358</v>
      </c>
      <c r="C215" s="44" t="s">
        <v>264</v>
      </c>
      <c r="D215" s="44" t="s">
        <v>262</v>
      </c>
      <c r="E215" s="44" t="s">
        <v>61</v>
      </c>
      <c r="F215" s="44" t="s">
        <v>1359</v>
      </c>
      <c r="G215" s="44" t="s">
        <v>1517</v>
      </c>
      <c r="H215" s="45">
        <v>17280000</v>
      </c>
      <c r="I215" s="46"/>
    </row>
    <row r="216" spans="1:9" x14ac:dyDescent="0.2">
      <c r="A216" s="44" t="s">
        <v>278</v>
      </c>
      <c r="B216" s="44" t="s">
        <v>1358</v>
      </c>
      <c r="C216" s="44" t="s">
        <v>264</v>
      </c>
      <c r="D216" s="44" t="s">
        <v>262</v>
      </c>
      <c r="E216" s="44" t="s">
        <v>61</v>
      </c>
      <c r="F216" s="44" t="s">
        <v>1359</v>
      </c>
      <c r="G216" s="44" t="s">
        <v>1518</v>
      </c>
      <c r="H216" s="45">
        <v>2400000</v>
      </c>
      <c r="I216" s="46"/>
    </row>
    <row r="217" spans="1:9" x14ac:dyDescent="0.2">
      <c r="A217" s="44" t="s">
        <v>285</v>
      </c>
      <c r="B217" s="44" t="s">
        <v>437</v>
      </c>
      <c r="C217" s="44" t="s">
        <v>264</v>
      </c>
      <c r="D217" s="44" t="s">
        <v>262</v>
      </c>
      <c r="E217" s="44" t="s">
        <v>332</v>
      </c>
      <c r="F217" s="44" t="s">
        <v>502</v>
      </c>
      <c r="G217" s="44" t="s">
        <v>718</v>
      </c>
      <c r="H217" s="45">
        <v>18000000</v>
      </c>
      <c r="I217" s="46"/>
    </row>
    <row r="218" spans="1:9" x14ac:dyDescent="0.2">
      <c r="A218" s="44" t="s">
        <v>285</v>
      </c>
      <c r="B218" s="44" t="s">
        <v>437</v>
      </c>
      <c r="C218" s="44" t="s">
        <v>264</v>
      </c>
      <c r="D218" s="44" t="s">
        <v>262</v>
      </c>
      <c r="E218" s="44" t="s">
        <v>332</v>
      </c>
      <c r="F218" s="44" t="s">
        <v>502</v>
      </c>
      <c r="G218" s="44" t="s">
        <v>719</v>
      </c>
      <c r="H218" s="45">
        <v>4500000</v>
      </c>
      <c r="I218" s="46"/>
    </row>
    <row r="219" spans="1:9" x14ac:dyDescent="0.2">
      <c r="A219" s="44" t="s">
        <v>285</v>
      </c>
      <c r="B219" s="44" t="s">
        <v>437</v>
      </c>
      <c r="C219" s="44" t="s">
        <v>264</v>
      </c>
      <c r="D219" s="44" t="s">
        <v>262</v>
      </c>
      <c r="E219" s="44" t="s">
        <v>332</v>
      </c>
      <c r="F219" s="44" t="s">
        <v>502</v>
      </c>
      <c r="G219" s="44" t="s">
        <v>720</v>
      </c>
      <c r="H219" s="45">
        <v>4500000</v>
      </c>
      <c r="I219" s="46"/>
    </row>
    <row r="220" spans="1:9" x14ac:dyDescent="0.2">
      <c r="A220" s="44" t="s">
        <v>285</v>
      </c>
      <c r="B220" s="44" t="s">
        <v>437</v>
      </c>
      <c r="C220" s="44" t="s">
        <v>264</v>
      </c>
      <c r="D220" s="44" t="s">
        <v>262</v>
      </c>
      <c r="E220" s="44" t="s">
        <v>332</v>
      </c>
      <c r="F220" s="44" t="s">
        <v>502</v>
      </c>
      <c r="G220" s="44" t="s">
        <v>721</v>
      </c>
      <c r="H220" s="45">
        <v>4500000</v>
      </c>
      <c r="I220" s="46"/>
    </row>
    <row r="221" spans="1:9" x14ac:dyDescent="0.2">
      <c r="A221" s="44" t="s">
        <v>285</v>
      </c>
      <c r="B221" s="44" t="s">
        <v>437</v>
      </c>
      <c r="C221" s="44" t="s">
        <v>264</v>
      </c>
      <c r="D221" s="44" t="s">
        <v>262</v>
      </c>
      <c r="E221" s="44" t="s">
        <v>332</v>
      </c>
      <c r="F221" s="44" t="s">
        <v>502</v>
      </c>
      <c r="G221" s="44" t="s">
        <v>721</v>
      </c>
      <c r="H221" s="45">
        <v>13500000</v>
      </c>
      <c r="I221" s="46"/>
    </row>
    <row r="222" spans="1:9" x14ac:dyDescent="0.2">
      <c r="A222" s="44" t="s">
        <v>285</v>
      </c>
      <c r="B222" s="44" t="s">
        <v>437</v>
      </c>
      <c r="C222" s="44" t="s">
        <v>264</v>
      </c>
      <c r="D222" s="44" t="s">
        <v>262</v>
      </c>
      <c r="E222" s="44" t="s">
        <v>332</v>
      </c>
      <c r="F222" s="44" t="s">
        <v>502</v>
      </c>
      <c r="G222" s="44" t="s">
        <v>719</v>
      </c>
      <c r="H222" s="45">
        <v>13500000</v>
      </c>
      <c r="I222" s="46"/>
    </row>
    <row r="223" spans="1:9" x14ac:dyDescent="0.2">
      <c r="A223" s="44" t="s">
        <v>285</v>
      </c>
      <c r="B223" s="44" t="s">
        <v>437</v>
      </c>
      <c r="C223" s="44" t="s">
        <v>264</v>
      </c>
      <c r="D223" s="44" t="s">
        <v>262</v>
      </c>
      <c r="E223" s="44" t="s">
        <v>332</v>
      </c>
      <c r="F223" s="44" t="s">
        <v>502</v>
      </c>
      <c r="G223" s="44" t="s">
        <v>720</v>
      </c>
      <c r="H223" s="45">
        <v>13500000</v>
      </c>
      <c r="I223" s="46"/>
    </row>
    <row r="224" spans="1:9" x14ac:dyDescent="0.2">
      <c r="A224" s="44" t="s">
        <v>285</v>
      </c>
      <c r="B224" s="44" t="s">
        <v>437</v>
      </c>
      <c r="C224" s="44" t="s">
        <v>264</v>
      </c>
      <c r="D224" s="44" t="s">
        <v>262</v>
      </c>
      <c r="E224" s="44" t="s">
        <v>332</v>
      </c>
      <c r="F224" s="44" t="s">
        <v>502</v>
      </c>
      <c r="G224" s="44" t="s">
        <v>722</v>
      </c>
      <c r="H224" s="45">
        <v>750000</v>
      </c>
      <c r="I224" s="46"/>
    </row>
    <row r="225" spans="1:9" x14ac:dyDescent="0.2">
      <c r="A225" s="44" t="s">
        <v>285</v>
      </c>
      <c r="B225" s="44" t="s">
        <v>437</v>
      </c>
      <c r="C225" s="44" t="s">
        <v>264</v>
      </c>
      <c r="D225" s="44" t="s">
        <v>262</v>
      </c>
      <c r="E225" s="44" t="s">
        <v>332</v>
      </c>
      <c r="F225" s="44" t="s">
        <v>502</v>
      </c>
      <c r="G225" s="44" t="s">
        <v>723</v>
      </c>
      <c r="H225" s="45">
        <v>750000</v>
      </c>
      <c r="I225" s="46"/>
    </row>
    <row r="226" spans="1:9" x14ac:dyDescent="0.2">
      <c r="A226" s="44" t="s">
        <v>285</v>
      </c>
      <c r="B226" s="44" t="s">
        <v>437</v>
      </c>
      <c r="C226" s="44" t="s">
        <v>264</v>
      </c>
      <c r="D226" s="44" t="s">
        <v>262</v>
      </c>
      <c r="E226" s="44" t="s">
        <v>332</v>
      </c>
      <c r="F226" s="44" t="s">
        <v>502</v>
      </c>
      <c r="G226" s="44" t="s">
        <v>723</v>
      </c>
      <c r="H226" s="45">
        <v>1500000</v>
      </c>
      <c r="I226" s="46"/>
    </row>
    <row r="227" spans="1:9" x14ac:dyDescent="0.2">
      <c r="A227" s="44" t="s">
        <v>285</v>
      </c>
      <c r="B227" s="44" t="s">
        <v>437</v>
      </c>
      <c r="C227" s="44" t="s">
        <v>264</v>
      </c>
      <c r="D227" s="44" t="s">
        <v>262</v>
      </c>
      <c r="E227" s="44" t="s">
        <v>332</v>
      </c>
      <c r="F227" s="44" t="s">
        <v>502</v>
      </c>
      <c r="G227" s="44" t="s">
        <v>724</v>
      </c>
      <c r="H227" s="45">
        <v>1500000</v>
      </c>
      <c r="I227" s="46"/>
    </row>
    <row r="228" spans="1:9" x14ac:dyDescent="0.2">
      <c r="A228" s="44" t="s">
        <v>285</v>
      </c>
      <c r="B228" s="44" t="s">
        <v>314</v>
      </c>
      <c r="C228" s="44" t="s">
        <v>264</v>
      </c>
      <c r="D228" s="44" t="s">
        <v>262</v>
      </c>
      <c r="E228" s="44" t="s">
        <v>396</v>
      </c>
      <c r="F228" s="44" t="s">
        <v>556</v>
      </c>
      <c r="G228" s="44" t="s">
        <v>725</v>
      </c>
      <c r="H228" s="45">
        <v>8400000</v>
      </c>
      <c r="I228" s="46"/>
    </row>
    <row r="229" spans="1:9" x14ac:dyDescent="0.2">
      <c r="A229" s="44" t="s">
        <v>285</v>
      </c>
      <c r="B229" s="44" t="s">
        <v>314</v>
      </c>
      <c r="C229" s="44" t="s">
        <v>264</v>
      </c>
      <c r="D229" s="44" t="s">
        <v>262</v>
      </c>
      <c r="E229" s="44" t="s">
        <v>396</v>
      </c>
      <c r="F229" s="44" t="s">
        <v>556</v>
      </c>
      <c r="G229" s="44" t="s">
        <v>726</v>
      </c>
      <c r="H229" s="45">
        <v>14400000</v>
      </c>
      <c r="I229" s="46"/>
    </row>
    <row r="230" spans="1:9" x14ac:dyDescent="0.2">
      <c r="A230" s="44" t="s">
        <v>285</v>
      </c>
      <c r="B230" s="44" t="s">
        <v>314</v>
      </c>
      <c r="C230" s="44" t="s">
        <v>264</v>
      </c>
      <c r="D230" s="44" t="s">
        <v>262</v>
      </c>
      <c r="E230" s="44" t="s">
        <v>396</v>
      </c>
      <c r="F230" s="44" t="s">
        <v>556</v>
      </c>
      <c r="G230" s="44" t="s">
        <v>727</v>
      </c>
      <c r="H230" s="45">
        <v>120000</v>
      </c>
      <c r="I230" s="46"/>
    </row>
    <row r="231" spans="1:9" x14ac:dyDescent="0.2">
      <c r="A231" s="44" t="s">
        <v>285</v>
      </c>
      <c r="B231" s="44" t="s">
        <v>314</v>
      </c>
      <c r="C231" s="44" t="s">
        <v>264</v>
      </c>
      <c r="D231" s="44" t="s">
        <v>262</v>
      </c>
      <c r="E231" s="44" t="s">
        <v>396</v>
      </c>
      <c r="F231" s="44" t="s">
        <v>556</v>
      </c>
      <c r="G231" s="44" t="s">
        <v>728</v>
      </c>
      <c r="H231" s="45">
        <v>14400000</v>
      </c>
      <c r="I231" s="46"/>
    </row>
    <row r="232" spans="1:9" x14ac:dyDescent="0.2">
      <c r="A232" s="44" t="s">
        <v>285</v>
      </c>
      <c r="B232" s="44" t="s">
        <v>314</v>
      </c>
      <c r="C232" s="44" t="s">
        <v>264</v>
      </c>
      <c r="D232" s="44" t="s">
        <v>262</v>
      </c>
      <c r="E232" s="44" t="s">
        <v>396</v>
      </c>
      <c r="F232" s="44" t="s">
        <v>556</v>
      </c>
      <c r="G232" s="44" t="s">
        <v>1519</v>
      </c>
      <c r="H232" s="45">
        <v>14280000</v>
      </c>
      <c r="I232" s="46"/>
    </row>
    <row r="233" spans="1:9" x14ac:dyDescent="0.2">
      <c r="A233" s="44" t="s">
        <v>285</v>
      </c>
      <c r="B233" s="44" t="s">
        <v>145</v>
      </c>
      <c r="C233" s="44" t="s">
        <v>263</v>
      </c>
      <c r="D233" s="44" t="s">
        <v>262</v>
      </c>
      <c r="E233" s="44" t="s">
        <v>337</v>
      </c>
      <c r="F233" s="44" t="s">
        <v>504</v>
      </c>
      <c r="G233" s="44" t="s">
        <v>730</v>
      </c>
      <c r="H233" s="45">
        <v>17400000</v>
      </c>
      <c r="I233" s="46"/>
    </row>
    <row r="234" spans="1:9" x14ac:dyDescent="0.2">
      <c r="A234" s="44" t="s">
        <v>285</v>
      </c>
      <c r="B234" s="44" t="s">
        <v>145</v>
      </c>
      <c r="C234" s="44" t="s">
        <v>263</v>
      </c>
      <c r="D234" s="44" t="s">
        <v>262</v>
      </c>
      <c r="E234" s="44" t="s">
        <v>337</v>
      </c>
      <c r="F234" s="44" t="s">
        <v>504</v>
      </c>
      <c r="G234" s="44" t="s">
        <v>731</v>
      </c>
      <c r="H234" s="45">
        <v>10200000</v>
      </c>
      <c r="I234" s="46"/>
    </row>
    <row r="235" spans="1:9" x14ac:dyDescent="0.2">
      <c r="A235" s="44" t="s">
        <v>285</v>
      </c>
      <c r="B235" s="44" t="s">
        <v>145</v>
      </c>
      <c r="C235" s="44" t="s">
        <v>263</v>
      </c>
      <c r="D235" s="44" t="s">
        <v>262</v>
      </c>
      <c r="E235" s="44" t="s">
        <v>337</v>
      </c>
      <c r="F235" s="44" t="s">
        <v>504</v>
      </c>
      <c r="G235" s="44" t="s">
        <v>732</v>
      </c>
      <c r="H235" s="45">
        <v>15000000</v>
      </c>
      <c r="I235" s="46"/>
    </row>
    <row r="236" spans="1:9" x14ac:dyDescent="0.2">
      <c r="A236" s="44" t="s">
        <v>285</v>
      </c>
      <c r="B236" s="44" t="s">
        <v>145</v>
      </c>
      <c r="C236" s="44" t="s">
        <v>263</v>
      </c>
      <c r="D236" s="44" t="s">
        <v>262</v>
      </c>
      <c r="E236" s="44" t="s">
        <v>337</v>
      </c>
      <c r="F236" s="44" t="s">
        <v>504</v>
      </c>
      <c r="G236" s="44" t="s">
        <v>733</v>
      </c>
      <c r="H236" s="45">
        <v>15000000</v>
      </c>
      <c r="I236" s="46"/>
    </row>
    <row r="237" spans="1:9" x14ac:dyDescent="0.2">
      <c r="A237" s="44" t="s">
        <v>285</v>
      </c>
      <c r="B237" s="44" t="s">
        <v>145</v>
      </c>
      <c r="C237" s="44" t="s">
        <v>263</v>
      </c>
      <c r="D237" s="44" t="s">
        <v>262</v>
      </c>
      <c r="E237" s="44" t="s">
        <v>337</v>
      </c>
      <c r="F237" s="44" t="s">
        <v>504</v>
      </c>
      <c r="G237" s="44" t="s">
        <v>734</v>
      </c>
      <c r="H237" s="45">
        <v>17400000</v>
      </c>
      <c r="I237" s="46"/>
    </row>
    <row r="238" spans="1:9" x14ac:dyDescent="0.2">
      <c r="A238" s="44" t="s">
        <v>285</v>
      </c>
      <c r="B238" s="44" t="s">
        <v>1229</v>
      </c>
      <c r="C238" s="44" t="s">
        <v>264</v>
      </c>
      <c r="D238" s="44" t="s">
        <v>262</v>
      </c>
      <c r="E238" s="44">
        <v>9203171002</v>
      </c>
      <c r="F238" s="44" t="s">
        <v>1230</v>
      </c>
      <c r="G238" s="44" t="s">
        <v>1520</v>
      </c>
      <c r="H238" s="45">
        <v>5100000</v>
      </c>
      <c r="I238" s="46"/>
    </row>
    <row r="239" spans="1:9" x14ac:dyDescent="0.2">
      <c r="A239" s="44" t="s">
        <v>285</v>
      </c>
      <c r="B239" s="44" t="s">
        <v>1229</v>
      </c>
      <c r="C239" s="44" t="s">
        <v>264</v>
      </c>
      <c r="D239" s="44" t="s">
        <v>262</v>
      </c>
      <c r="E239" s="44">
        <v>9203171002</v>
      </c>
      <c r="F239" s="44" t="s">
        <v>1230</v>
      </c>
      <c r="G239" s="44" t="s">
        <v>1521</v>
      </c>
      <c r="H239" s="45">
        <v>6800000</v>
      </c>
      <c r="I239" s="46"/>
    </row>
    <row r="240" spans="1:9" x14ac:dyDescent="0.2">
      <c r="A240" s="44" t="s">
        <v>285</v>
      </c>
      <c r="B240" s="44" t="s">
        <v>1229</v>
      </c>
      <c r="C240" s="44" t="s">
        <v>264</v>
      </c>
      <c r="D240" s="44" t="s">
        <v>262</v>
      </c>
      <c r="E240" s="44">
        <v>9203171002</v>
      </c>
      <c r="F240" s="44" t="s">
        <v>1230</v>
      </c>
      <c r="G240" s="44" t="s">
        <v>1520</v>
      </c>
      <c r="H240" s="45">
        <v>6800000</v>
      </c>
      <c r="I240" s="46"/>
    </row>
    <row r="241" spans="1:9" x14ac:dyDescent="0.2">
      <c r="A241" s="44" t="s">
        <v>285</v>
      </c>
      <c r="B241" s="44" t="s">
        <v>1229</v>
      </c>
      <c r="C241" s="44" t="s">
        <v>264</v>
      </c>
      <c r="D241" s="44" t="s">
        <v>262</v>
      </c>
      <c r="E241" s="44">
        <v>9203171002</v>
      </c>
      <c r="F241" s="44" t="s">
        <v>1230</v>
      </c>
      <c r="G241" s="44" t="s">
        <v>1521</v>
      </c>
      <c r="H241" s="45">
        <v>5100000</v>
      </c>
      <c r="I241" s="46"/>
    </row>
    <row r="242" spans="1:9" x14ac:dyDescent="0.2">
      <c r="A242" s="44" t="s">
        <v>285</v>
      </c>
      <c r="B242" s="44" t="s">
        <v>1229</v>
      </c>
      <c r="C242" s="44" t="s">
        <v>264</v>
      </c>
      <c r="D242" s="44" t="s">
        <v>262</v>
      </c>
      <c r="E242" s="44">
        <v>9203171002</v>
      </c>
      <c r="F242" s="44" t="s">
        <v>1230</v>
      </c>
      <c r="G242" s="44" t="s">
        <v>1522</v>
      </c>
      <c r="H242" s="45">
        <v>8500000</v>
      </c>
      <c r="I242" s="46"/>
    </row>
    <row r="243" spans="1:9" x14ac:dyDescent="0.2">
      <c r="A243" s="44" t="s">
        <v>285</v>
      </c>
      <c r="B243" s="44" t="s">
        <v>1229</v>
      </c>
      <c r="C243" s="44" t="s">
        <v>264</v>
      </c>
      <c r="D243" s="44" t="s">
        <v>262</v>
      </c>
      <c r="E243" s="44">
        <v>9203171002</v>
      </c>
      <c r="F243" s="44" t="s">
        <v>1230</v>
      </c>
      <c r="G243" s="44" t="s">
        <v>1523</v>
      </c>
      <c r="H243" s="45">
        <v>3400000</v>
      </c>
      <c r="I243" s="46"/>
    </row>
    <row r="244" spans="1:9" x14ac:dyDescent="0.2">
      <c r="A244" s="44" t="s">
        <v>285</v>
      </c>
      <c r="B244" s="44" t="s">
        <v>1229</v>
      </c>
      <c r="C244" s="44" t="s">
        <v>264</v>
      </c>
      <c r="D244" s="44" t="s">
        <v>262</v>
      </c>
      <c r="E244" s="44">
        <v>9203171002</v>
      </c>
      <c r="F244" s="44" t="s">
        <v>1230</v>
      </c>
      <c r="G244" s="44" t="s">
        <v>1520</v>
      </c>
      <c r="H244" s="45">
        <v>3400000</v>
      </c>
      <c r="I244" s="46"/>
    </row>
    <row r="245" spans="1:9" x14ac:dyDescent="0.2">
      <c r="A245" s="44" t="s">
        <v>285</v>
      </c>
      <c r="B245" s="44" t="s">
        <v>1229</v>
      </c>
      <c r="C245" s="44" t="s">
        <v>264</v>
      </c>
      <c r="D245" s="44" t="s">
        <v>262</v>
      </c>
      <c r="E245" s="44">
        <v>9203171002</v>
      </c>
      <c r="F245" s="44" t="s">
        <v>1230</v>
      </c>
      <c r="G245" s="44" t="s">
        <v>1521</v>
      </c>
      <c r="H245" s="45">
        <v>3400000</v>
      </c>
      <c r="I245" s="46"/>
    </row>
    <row r="246" spans="1:9" x14ac:dyDescent="0.2">
      <c r="A246" s="44" t="s">
        <v>285</v>
      </c>
      <c r="B246" s="44" t="s">
        <v>1229</v>
      </c>
      <c r="C246" s="44" t="s">
        <v>264</v>
      </c>
      <c r="D246" s="44" t="s">
        <v>262</v>
      </c>
      <c r="E246" s="44">
        <v>9203171002</v>
      </c>
      <c r="F246" s="44" t="s">
        <v>1230</v>
      </c>
      <c r="G246" s="44" t="s">
        <v>1523</v>
      </c>
      <c r="H246" s="45">
        <v>3400000</v>
      </c>
      <c r="I246" s="46"/>
    </row>
    <row r="247" spans="1:9" x14ac:dyDescent="0.2">
      <c r="A247" s="44" t="s">
        <v>285</v>
      </c>
      <c r="B247" s="44" t="s">
        <v>1229</v>
      </c>
      <c r="C247" s="44" t="s">
        <v>264</v>
      </c>
      <c r="D247" s="44" t="s">
        <v>262</v>
      </c>
      <c r="E247" s="44">
        <v>9203171002</v>
      </c>
      <c r="F247" s="44" t="s">
        <v>1230</v>
      </c>
      <c r="G247" s="44" t="s">
        <v>1524</v>
      </c>
      <c r="H247" s="45">
        <v>6800000</v>
      </c>
      <c r="I247" s="46"/>
    </row>
    <row r="248" spans="1:9" x14ac:dyDescent="0.2">
      <c r="A248" s="44" t="s">
        <v>285</v>
      </c>
      <c r="B248" s="44" t="s">
        <v>1229</v>
      </c>
      <c r="C248" s="44" t="s">
        <v>264</v>
      </c>
      <c r="D248" s="44" t="s">
        <v>262</v>
      </c>
      <c r="E248" s="44">
        <v>9203171002</v>
      </c>
      <c r="F248" s="44" t="s">
        <v>1230</v>
      </c>
      <c r="G248" s="44" t="s">
        <v>1521</v>
      </c>
      <c r="H248" s="45">
        <v>3400000</v>
      </c>
      <c r="I248" s="46"/>
    </row>
    <row r="249" spans="1:9" x14ac:dyDescent="0.2">
      <c r="A249" s="44" t="s">
        <v>285</v>
      </c>
      <c r="B249" s="44" t="s">
        <v>1229</v>
      </c>
      <c r="C249" s="44" t="s">
        <v>264</v>
      </c>
      <c r="D249" s="44" t="s">
        <v>262</v>
      </c>
      <c r="E249" s="44">
        <v>9203171002</v>
      </c>
      <c r="F249" s="44" t="s">
        <v>1230</v>
      </c>
      <c r="G249" s="44" t="s">
        <v>1520</v>
      </c>
      <c r="H249" s="45">
        <v>3400000</v>
      </c>
      <c r="I249" s="46"/>
    </row>
    <row r="250" spans="1:9" x14ac:dyDescent="0.2">
      <c r="A250" s="44" t="s">
        <v>285</v>
      </c>
      <c r="B250" s="44" t="s">
        <v>1229</v>
      </c>
      <c r="C250" s="44" t="s">
        <v>264</v>
      </c>
      <c r="D250" s="44" t="s">
        <v>262</v>
      </c>
      <c r="E250" s="44">
        <v>9203171002</v>
      </c>
      <c r="F250" s="44" t="s">
        <v>1230</v>
      </c>
      <c r="G250" s="44" t="s">
        <v>1521</v>
      </c>
      <c r="H250" s="45">
        <v>5100000</v>
      </c>
      <c r="I250" s="46"/>
    </row>
    <row r="251" spans="1:9" x14ac:dyDescent="0.2">
      <c r="A251" s="44" t="s">
        <v>285</v>
      </c>
      <c r="B251" s="44" t="s">
        <v>1229</v>
      </c>
      <c r="C251" s="44" t="s">
        <v>264</v>
      </c>
      <c r="D251" s="44" t="s">
        <v>262</v>
      </c>
      <c r="E251" s="44">
        <v>9203171002</v>
      </c>
      <c r="F251" s="44" t="s">
        <v>1230</v>
      </c>
      <c r="G251" s="44" t="s">
        <v>1521</v>
      </c>
      <c r="H251" s="45">
        <v>6200000</v>
      </c>
      <c r="I251" s="46"/>
    </row>
    <row r="252" spans="1:9" x14ac:dyDescent="0.2">
      <c r="A252" s="44" t="s">
        <v>285</v>
      </c>
      <c r="B252" s="44" t="s">
        <v>1231</v>
      </c>
      <c r="C252" s="44" t="s">
        <v>264</v>
      </c>
      <c r="D252" s="44" t="s">
        <v>262</v>
      </c>
      <c r="E252" s="44" t="s">
        <v>86</v>
      </c>
      <c r="F252" s="44" t="s">
        <v>1381</v>
      </c>
      <c r="G252" s="44" t="s">
        <v>1525</v>
      </c>
      <c r="H252" s="45">
        <v>10500000</v>
      </c>
      <c r="I252" s="46"/>
    </row>
    <row r="253" spans="1:9" x14ac:dyDescent="0.2">
      <c r="A253" s="44" t="s">
        <v>285</v>
      </c>
      <c r="B253" s="44" t="s">
        <v>1231</v>
      </c>
      <c r="C253" s="44" t="s">
        <v>264</v>
      </c>
      <c r="D253" s="44" t="s">
        <v>262</v>
      </c>
      <c r="E253" s="44" t="s">
        <v>86</v>
      </c>
      <c r="F253" s="44" t="s">
        <v>1381</v>
      </c>
      <c r="G253" s="44" t="s">
        <v>1526</v>
      </c>
      <c r="H253" s="45">
        <v>18000000</v>
      </c>
      <c r="I253" s="46"/>
    </row>
    <row r="254" spans="1:9" x14ac:dyDescent="0.2">
      <c r="A254" s="44" t="s">
        <v>285</v>
      </c>
      <c r="B254" s="44" t="s">
        <v>1231</v>
      </c>
      <c r="C254" s="44" t="s">
        <v>264</v>
      </c>
      <c r="D254" s="44" t="s">
        <v>262</v>
      </c>
      <c r="E254" s="44" t="s">
        <v>86</v>
      </c>
      <c r="F254" s="44" t="s">
        <v>1381</v>
      </c>
      <c r="G254" s="44" t="s">
        <v>1527</v>
      </c>
      <c r="H254" s="45">
        <v>6000000</v>
      </c>
      <c r="I254" s="46"/>
    </row>
    <row r="255" spans="1:9" x14ac:dyDescent="0.2">
      <c r="A255" s="44" t="s">
        <v>285</v>
      </c>
      <c r="B255" s="44" t="s">
        <v>1231</v>
      </c>
      <c r="C255" s="44" t="s">
        <v>264</v>
      </c>
      <c r="D255" s="44" t="s">
        <v>262</v>
      </c>
      <c r="E255" s="44" t="s">
        <v>86</v>
      </c>
      <c r="F255" s="44" t="s">
        <v>1381</v>
      </c>
      <c r="G255" s="44" t="s">
        <v>1528</v>
      </c>
      <c r="H255" s="45">
        <v>18000000</v>
      </c>
      <c r="I255" s="46"/>
    </row>
    <row r="256" spans="1:9" x14ac:dyDescent="0.2">
      <c r="A256" s="44" t="s">
        <v>285</v>
      </c>
      <c r="B256" s="44" t="s">
        <v>1231</v>
      </c>
      <c r="C256" s="44" t="s">
        <v>264</v>
      </c>
      <c r="D256" s="44" t="s">
        <v>262</v>
      </c>
      <c r="E256" s="44" t="s">
        <v>86</v>
      </c>
      <c r="F256" s="44" t="s">
        <v>1381</v>
      </c>
      <c r="G256" s="44" t="s">
        <v>1525</v>
      </c>
      <c r="H256" s="45">
        <v>7500000</v>
      </c>
      <c r="I256" s="46"/>
    </row>
    <row r="257" spans="1:9" x14ac:dyDescent="0.2">
      <c r="A257" s="44" t="s">
        <v>285</v>
      </c>
      <c r="B257" s="44" t="s">
        <v>146</v>
      </c>
      <c r="C257" s="44" t="s">
        <v>264</v>
      </c>
      <c r="D257" s="44" t="s">
        <v>262</v>
      </c>
      <c r="E257" s="44" t="s">
        <v>87</v>
      </c>
      <c r="F257" s="44" t="s">
        <v>171</v>
      </c>
      <c r="G257" s="44" t="s">
        <v>286</v>
      </c>
      <c r="H257" s="45">
        <v>20400000</v>
      </c>
      <c r="I257" s="46"/>
    </row>
    <row r="258" spans="1:9" x14ac:dyDescent="0.2">
      <c r="A258" s="44" t="s">
        <v>285</v>
      </c>
      <c r="B258" s="44" t="s">
        <v>146</v>
      </c>
      <c r="C258" s="44" t="s">
        <v>264</v>
      </c>
      <c r="D258" s="44" t="s">
        <v>262</v>
      </c>
      <c r="E258" s="44" t="s">
        <v>87</v>
      </c>
      <c r="F258" s="44" t="s">
        <v>171</v>
      </c>
      <c r="G258" s="44" t="s">
        <v>287</v>
      </c>
      <c r="H258" s="45">
        <v>933333</v>
      </c>
      <c r="I258" s="46"/>
    </row>
    <row r="259" spans="1:9" x14ac:dyDescent="0.2">
      <c r="A259" s="44" t="s">
        <v>285</v>
      </c>
      <c r="B259" s="44" t="s">
        <v>146</v>
      </c>
      <c r="C259" s="44" t="s">
        <v>264</v>
      </c>
      <c r="D259" s="44" t="s">
        <v>262</v>
      </c>
      <c r="E259" s="44" t="s">
        <v>87</v>
      </c>
      <c r="F259" s="44" t="s">
        <v>171</v>
      </c>
      <c r="G259" s="44" t="s">
        <v>287</v>
      </c>
      <c r="H259" s="45">
        <v>3000000</v>
      </c>
      <c r="I259" s="46"/>
    </row>
    <row r="260" spans="1:9" x14ac:dyDescent="0.2">
      <c r="A260" s="44" t="s">
        <v>285</v>
      </c>
      <c r="B260" s="44" t="s">
        <v>146</v>
      </c>
      <c r="C260" s="44" t="s">
        <v>264</v>
      </c>
      <c r="D260" s="44" t="s">
        <v>262</v>
      </c>
      <c r="E260" s="44" t="s">
        <v>87</v>
      </c>
      <c r="F260" s="44" t="s">
        <v>171</v>
      </c>
      <c r="G260" s="44" t="s">
        <v>288</v>
      </c>
      <c r="H260" s="45">
        <v>3900000</v>
      </c>
      <c r="I260" s="46"/>
    </row>
    <row r="261" spans="1:9" x14ac:dyDescent="0.2">
      <c r="A261" s="44" t="s">
        <v>285</v>
      </c>
      <c r="B261" s="44" t="s">
        <v>146</v>
      </c>
      <c r="C261" s="44" t="s">
        <v>264</v>
      </c>
      <c r="D261" s="44" t="s">
        <v>262</v>
      </c>
      <c r="E261" s="44" t="s">
        <v>87</v>
      </c>
      <c r="F261" s="44" t="s">
        <v>171</v>
      </c>
      <c r="G261" s="44" t="s">
        <v>288</v>
      </c>
      <c r="H261" s="45">
        <v>3000000</v>
      </c>
      <c r="I261" s="46"/>
    </row>
    <row r="262" spans="1:9" x14ac:dyDescent="0.2">
      <c r="A262" s="44" t="s">
        <v>285</v>
      </c>
      <c r="B262" s="44" t="s">
        <v>146</v>
      </c>
      <c r="C262" s="44" t="s">
        <v>264</v>
      </c>
      <c r="D262" s="44" t="s">
        <v>262</v>
      </c>
      <c r="E262" s="44" t="s">
        <v>87</v>
      </c>
      <c r="F262" s="44" t="s">
        <v>171</v>
      </c>
      <c r="G262" s="44" t="s">
        <v>289</v>
      </c>
      <c r="H262" s="45">
        <v>900000</v>
      </c>
      <c r="I262" s="46"/>
    </row>
    <row r="263" spans="1:9" x14ac:dyDescent="0.2">
      <c r="A263" s="44" t="s">
        <v>285</v>
      </c>
      <c r="B263" s="44" t="s">
        <v>146</v>
      </c>
      <c r="C263" s="44" t="s">
        <v>264</v>
      </c>
      <c r="D263" s="44" t="s">
        <v>262</v>
      </c>
      <c r="E263" s="44" t="s">
        <v>87</v>
      </c>
      <c r="F263" s="44" t="s">
        <v>171</v>
      </c>
      <c r="G263" s="44" t="s">
        <v>289</v>
      </c>
      <c r="H263" s="45">
        <v>4050000</v>
      </c>
      <c r="I263" s="46"/>
    </row>
    <row r="264" spans="1:9" x14ac:dyDescent="0.2">
      <c r="A264" s="44" t="s">
        <v>285</v>
      </c>
      <c r="B264" s="44" t="s">
        <v>146</v>
      </c>
      <c r="C264" s="44" t="s">
        <v>264</v>
      </c>
      <c r="D264" s="44" t="s">
        <v>262</v>
      </c>
      <c r="E264" s="44" t="s">
        <v>87</v>
      </c>
      <c r="F264" s="44" t="s">
        <v>171</v>
      </c>
      <c r="G264" s="44" t="s">
        <v>290</v>
      </c>
      <c r="H264" s="45">
        <v>3173333</v>
      </c>
      <c r="I264" s="46"/>
    </row>
    <row r="265" spans="1:9" x14ac:dyDescent="0.2">
      <c r="A265" s="44" t="s">
        <v>285</v>
      </c>
      <c r="B265" s="44" t="s">
        <v>146</v>
      </c>
      <c r="C265" s="44" t="s">
        <v>264</v>
      </c>
      <c r="D265" s="44" t="s">
        <v>262</v>
      </c>
      <c r="E265" s="44" t="s">
        <v>87</v>
      </c>
      <c r="F265" s="44" t="s">
        <v>171</v>
      </c>
      <c r="G265" s="44" t="s">
        <v>291</v>
      </c>
      <c r="H265" s="45">
        <v>3933333</v>
      </c>
      <c r="I265" s="46"/>
    </row>
    <row r="266" spans="1:9" x14ac:dyDescent="0.2">
      <c r="A266" s="44" t="s">
        <v>285</v>
      </c>
      <c r="B266" s="44" t="s">
        <v>146</v>
      </c>
      <c r="C266" s="44" t="s">
        <v>264</v>
      </c>
      <c r="D266" s="44" t="s">
        <v>262</v>
      </c>
      <c r="E266" s="44" t="s">
        <v>87</v>
      </c>
      <c r="F266" s="44" t="s">
        <v>171</v>
      </c>
      <c r="G266" s="44" t="s">
        <v>291</v>
      </c>
      <c r="H266" s="45">
        <v>4050000</v>
      </c>
      <c r="I266" s="46"/>
    </row>
    <row r="267" spans="1:9" x14ac:dyDescent="0.2">
      <c r="A267" s="44" t="s">
        <v>285</v>
      </c>
      <c r="B267" s="44" t="s">
        <v>146</v>
      </c>
      <c r="C267" s="44" t="s">
        <v>264</v>
      </c>
      <c r="D267" s="44" t="s">
        <v>262</v>
      </c>
      <c r="E267" s="44" t="s">
        <v>87</v>
      </c>
      <c r="F267" s="44" t="s">
        <v>171</v>
      </c>
      <c r="G267" s="44" t="s">
        <v>290</v>
      </c>
      <c r="H267" s="45">
        <v>5100000</v>
      </c>
      <c r="I267" s="46"/>
    </row>
    <row r="268" spans="1:9" x14ac:dyDescent="0.2">
      <c r="A268" s="44" t="s">
        <v>285</v>
      </c>
      <c r="B268" s="44" t="s">
        <v>146</v>
      </c>
      <c r="C268" s="44" t="s">
        <v>264</v>
      </c>
      <c r="D268" s="44" t="s">
        <v>262</v>
      </c>
      <c r="E268" s="44" t="s">
        <v>87</v>
      </c>
      <c r="F268" s="44" t="s">
        <v>171</v>
      </c>
      <c r="G268" s="44" t="s">
        <v>292</v>
      </c>
      <c r="H268" s="45">
        <v>2890000</v>
      </c>
      <c r="I268" s="46"/>
    </row>
    <row r="269" spans="1:9" x14ac:dyDescent="0.2">
      <c r="A269" s="44" t="s">
        <v>285</v>
      </c>
      <c r="B269" s="44" t="s">
        <v>146</v>
      </c>
      <c r="C269" s="44" t="s">
        <v>264</v>
      </c>
      <c r="D269" s="44" t="s">
        <v>262</v>
      </c>
      <c r="E269" s="44" t="s">
        <v>87</v>
      </c>
      <c r="F269" s="44" t="s">
        <v>171</v>
      </c>
      <c r="G269" s="44" t="s">
        <v>287</v>
      </c>
      <c r="H269" s="45">
        <v>4000000</v>
      </c>
      <c r="I269" s="46"/>
    </row>
    <row r="270" spans="1:9" x14ac:dyDescent="0.2">
      <c r="A270" s="44" t="s">
        <v>285</v>
      </c>
      <c r="B270" s="44" t="s">
        <v>146</v>
      </c>
      <c r="C270" s="44" t="s">
        <v>264</v>
      </c>
      <c r="D270" s="44" t="s">
        <v>262</v>
      </c>
      <c r="E270" s="44" t="s">
        <v>87</v>
      </c>
      <c r="F270" s="44" t="s">
        <v>171</v>
      </c>
      <c r="G270" s="44" t="s">
        <v>288</v>
      </c>
      <c r="H270" s="45">
        <v>4000000</v>
      </c>
      <c r="I270" s="46"/>
    </row>
    <row r="271" spans="1:9" x14ac:dyDescent="0.2">
      <c r="A271" s="44" t="s">
        <v>285</v>
      </c>
      <c r="B271" s="44" t="s">
        <v>146</v>
      </c>
      <c r="C271" s="44" t="s">
        <v>264</v>
      </c>
      <c r="D271" s="44" t="s">
        <v>262</v>
      </c>
      <c r="E271" s="44" t="s">
        <v>87</v>
      </c>
      <c r="F271" s="44" t="s">
        <v>171</v>
      </c>
      <c r="G271" s="44" t="s">
        <v>289</v>
      </c>
      <c r="H271" s="45">
        <v>5400000</v>
      </c>
      <c r="I271" s="46"/>
    </row>
    <row r="272" spans="1:9" x14ac:dyDescent="0.2">
      <c r="A272" s="44" t="s">
        <v>285</v>
      </c>
      <c r="B272" s="44" t="s">
        <v>146</v>
      </c>
      <c r="C272" s="44" t="s">
        <v>264</v>
      </c>
      <c r="D272" s="44" t="s">
        <v>262</v>
      </c>
      <c r="E272" s="44" t="s">
        <v>87</v>
      </c>
      <c r="F272" s="44" t="s">
        <v>171</v>
      </c>
      <c r="G272" s="44" t="s">
        <v>291</v>
      </c>
      <c r="H272" s="45">
        <v>630000</v>
      </c>
      <c r="I272" s="46"/>
    </row>
    <row r="273" spans="1:9" x14ac:dyDescent="0.2">
      <c r="A273" s="44" t="s">
        <v>285</v>
      </c>
      <c r="B273" s="44" t="s">
        <v>146</v>
      </c>
      <c r="C273" s="44" t="s">
        <v>264</v>
      </c>
      <c r="D273" s="44" t="s">
        <v>262</v>
      </c>
      <c r="E273" s="44" t="s">
        <v>87</v>
      </c>
      <c r="F273" s="44" t="s">
        <v>171</v>
      </c>
      <c r="G273" s="44" t="s">
        <v>290</v>
      </c>
      <c r="H273" s="45">
        <v>6800000</v>
      </c>
      <c r="I273" s="46"/>
    </row>
    <row r="274" spans="1:9" x14ac:dyDescent="0.2">
      <c r="A274" s="44" t="s">
        <v>285</v>
      </c>
      <c r="B274" s="44" t="s">
        <v>146</v>
      </c>
      <c r="C274" s="44" t="s">
        <v>264</v>
      </c>
      <c r="D274" s="44" t="s">
        <v>262</v>
      </c>
      <c r="E274" s="44" t="s">
        <v>87</v>
      </c>
      <c r="F274" s="44" t="s">
        <v>171</v>
      </c>
      <c r="G274" s="44" t="s">
        <v>1529</v>
      </c>
      <c r="H274" s="45">
        <v>4770000</v>
      </c>
      <c r="I274" s="46"/>
    </row>
    <row r="275" spans="1:9" x14ac:dyDescent="0.2">
      <c r="A275" s="44" t="s">
        <v>285</v>
      </c>
      <c r="B275" s="44" t="s">
        <v>460</v>
      </c>
      <c r="C275" s="44" t="s">
        <v>264</v>
      </c>
      <c r="D275" s="44" t="s">
        <v>262</v>
      </c>
      <c r="E275" s="44" t="s">
        <v>363</v>
      </c>
      <c r="F275" s="44" t="s">
        <v>527</v>
      </c>
      <c r="G275" s="44" t="s">
        <v>735</v>
      </c>
      <c r="H275" s="45">
        <v>5500000</v>
      </c>
      <c r="I275" s="46"/>
    </row>
    <row r="276" spans="1:9" x14ac:dyDescent="0.2">
      <c r="A276" s="44" t="s">
        <v>285</v>
      </c>
      <c r="B276" s="44" t="s">
        <v>460</v>
      </c>
      <c r="C276" s="44" t="s">
        <v>264</v>
      </c>
      <c r="D276" s="44" t="s">
        <v>262</v>
      </c>
      <c r="E276" s="44" t="s">
        <v>363</v>
      </c>
      <c r="F276" s="44" t="s">
        <v>527</v>
      </c>
      <c r="G276" s="44" t="s">
        <v>736</v>
      </c>
      <c r="H276" s="45">
        <v>18000000</v>
      </c>
      <c r="I276" s="46"/>
    </row>
    <row r="277" spans="1:9" x14ac:dyDescent="0.2">
      <c r="A277" s="44" t="s">
        <v>285</v>
      </c>
      <c r="B277" s="44" t="s">
        <v>460</v>
      </c>
      <c r="C277" s="44" t="s">
        <v>264</v>
      </c>
      <c r="D277" s="44" t="s">
        <v>262</v>
      </c>
      <c r="E277" s="44" t="s">
        <v>363</v>
      </c>
      <c r="F277" s="44" t="s">
        <v>527</v>
      </c>
      <c r="G277" s="44" t="s">
        <v>737</v>
      </c>
      <c r="H277" s="45">
        <v>20400000</v>
      </c>
      <c r="I277" s="46"/>
    </row>
    <row r="278" spans="1:9" x14ac:dyDescent="0.2">
      <c r="A278" s="44" t="s">
        <v>285</v>
      </c>
      <c r="B278" s="44" t="s">
        <v>460</v>
      </c>
      <c r="C278" s="44" t="s">
        <v>264</v>
      </c>
      <c r="D278" s="44" t="s">
        <v>262</v>
      </c>
      <c r="E278" s="44" t="s">
        <v>363</v>
      </c>
      <c r="F278" s="44" t="s">
        <v>527</v>
      </c>
      <c r="G278" s="44" t="s">
        <v>738</v>
      </c>
      <c r="H278" s="45">
        <v>18000000</v>
      </c>
      <c r="I278" s="46"/>
    </row>
    <row r="279" spans="1:9" x14ac:dyDescent="0.2">
      <c r="A279" s="44" t="s">
        <v>285</v>
      </c>
      <c r="B279" s="44" t="s">
        <v>460</v>
      </c>
      <c r="C279" s="44" t="s">
        <v>264</v>
      </c>
      <c r="D279" s="44" t="s">
        <v>262</v>
      </c>
      <c r="E279" s="44" t="s">
        <v>363</v>
      </c>
      <c r="F279" s="44" t="s">
        <v>527</v>
      </c>
      <c r="G279" s="44" t="s">
        <v>739</v>
      </c>
      <c r="H279" s="45">
        <v>13554000</v>
      </c>
      <c r="I279" s="46"/>
    </row>
    <row r="280" spans="1:9" x14ac:dyDescent="0.2">
      <c r="A280" s="44" t="s">
        <v>285</v>
      </c>
      <c r="B280" s="44" t="s">
        <v>460</v>
      </c>
      <c r="C280" s="44" t="s">
        <v>264</v>
      </c>
      <c r="D280" s="44" t="s">
        <v>262</v>
      </c>
      <c r="E280" s="44" t="s">
        <v>363</v>
      </c>
      <c r="F280" s="44" t="s">
        <v>527</v>
      </c>
      <c r="G280" s="44" t="s">
        <v>740</v>
      </c>
      <c r="H280" s="45">
        <v>7700000</v>
      </c>
      <c r="I280" s="46"/>
    </row>
    <row r="281" spans="1:9" x14ac:dyDescent="0.2">
      <c r="A281" s="44" t="s">
        <v>285</v>
      </c>
      <c r="B281" s="44" t="s">
        <v>460</v>
      </c>
      <c r="C281" s="44" t="s">
        <v>264</v>
      </c>
      <c r="D281" s="44" t="s">
        <v>262</v>
      </c>
      <c r="E281" s="44" t="s">
        <v>363</v>
      </c>
      <c r="F281" s="44" t="s">
        <v>527</v>
      </c>
      <c r="G281" s="44" t="s">
        <v>741</v>
      </c>
      <c r="H281" s="45">
        <v>13500000</v>
      </c>
      <c r="I281" s="46"/>
    </row>
    <row r="282" spans="1:9" x14ac:dyDescent="0.2">
      <c r="A282" s="44" t="s">
        <v>285</v>
      </c>
      <c r="B282" s="44" t="s">
        <v>440</v>
      </c>
      <c r="C282" s="44" t="s">
        <v>277</v>
      </c>
      <c r="D282" s="44" t="s">
        <v>262</v>
      </c>
      <c r="E282" s="44" t="s">
        <v>338</v>
      </c>
      <c r="F282" s="44" t="s">
        <v>505</v>
      </c>
      <c r="G282" s="44" t="s">
        <v>294</v>
      </c>
      <c r="H282" s="45">
        <v>6000000</v>
      </c>
      <c r="I282" s="46"/>
    </row>
    <row r="283" spans="1:9" x14ac:dyDescent="0.2">
      <c r="A283" s="44" t="s">
        <v>285</v>
      </c>
      <c r="B283" s="44" t="s">
        <v>440</v>
      </c>
      <c r="C283" s="44" t="s">
        <v>277</v>
      </c>
      <c r="D283" s="44" t="s">
        <v>262</v>
      </c>
      <c r="E283" s="44" t="s">
        <v>338</v>
      </c>
      <c r="F283" s="44" t="s">
        <v>505</v>
      </c>
      <c r="G283" s="44" t="s">
        <v>742</v>
      </c>
      <c r="H283" s="45">
        <v>4500000</v>
      </c>
      <c r="I283" s="46"/>
    </row>
    <row r="284" spans="1:9" x14ac:dyDescent="0.2">
      <c r="A284" s="44" t="s">
        <v>285</v>
      </c>
      <c r="B284" s="44" t="s">
        <v>440</v>
      </c>
      <c r="C284" s="44" t="s">
        <v>277</v>
      </c>
      <c r="D284" s="44" t="s">
        <v>262</v>
      </c>
      <c r="E284" s="44" t="s">
        <v>338</v>
      </c>
      <c r="F284" s="44" t="s">
        <v>505</v>
      </c>
      <c r="G284" s="44" t="s">
        <v>293</v>
      </c>
      <c r="H284" s="45">
        <v>6000000</v>
      </c>
      <c r="I284" s="46"/>
    </row>
    <row r="285" spans="1:9" x14ac:dyDescent="0.2">
      <c r="A285" s="44" t="s">
        <v>285</v>
      </c>
      <c r="B285" s="44" t="s">
        <v>440</v>
      </c>
      <c r="C285" s="44" t="s">
        <v>277</v>
      </c>
      <c r="D285" s="44" t="s">
        <v>262</v>
      </c>
      <c r="E285" s="44" t="s">
        <v>338</v>
      </c>
      <c r="F285" s="44" t="s">
        <v>505</v>
      </c>
      <c r="G285" s="44" t="s">
        <v>742</v>
      </c>
      <c r="H285" s="45">
        <v>13500000</v>
      </c>
      <c r="I285" s="46"/>
    </row>
    <row r="286" spans="1:9" x14ac:dyDescent="0.2">
      <c r="A286" s="44" t="s">
        <v>285</v>
      </c>
      <c r="B286" s="44" t="s">
        <v>440</v>
      </c>
      <c r="C286" s="44" t="s">
        <v>277</v>
      </c>
      <c r="D286" s="44" t="s">
        <v>262</v>
      </c>
      <c r="E286" s="44" t="s">
        <v>338</v>
      </c>
      <c r="F286" s="44" t="s">
        <v>505</v>
      </c>
      <c r="G286" s="44" t="s">
        <v>293</v>
      </c>
      <c r="H286" s="45">
        <v>12000000</v>
      </c>
      <c r="I286" s="46"/>
    </row>
    <row r="287" spans="1:9" x14ac:dyDescent="0.2">
      <c r="A287" s="44" t="s">
        <v>285</v>
      </c>
      <c r="B287" s="44" t="s">
        <v>440</v>
      </c>
      <c r="C287" s="44" t="s">
        <v>277</v>
      </c>
      <c r="D287" s="44" t="s">
        <v>262</v>
      </c>
      <c r="E287" s="44" t="s">
        <v>338</v>
      </c>
      <c r="F287" s="44" t="s">
        <v>505</v>
      </c>
      <c r="G287" s="44" t="s">
        <v>294</v>
      </c>
      <c r="H287" s="45">
        <v>12000000</v>
      </c>
      <c r="I287" s="46"/>
    </row>
    <row r="288" spans="1:9" x14ac:dyDescent="0.2">
      <c r="A288" s="44" t="s">
        <v>285</v>
      </c>
      <c r="B288" s="44" t="s">
        <v>295</v>
      </c>
      <c r="C288" s="44" t="s">
        <v>264</v>
      </c>
      <c r="D288" s="44" t="s">
        <v>262</v>
      </c>
      <c r="E288" s="44" t="s">
        <v>64</v>
      </c>
      <c r="F288" s="44" t="s">
        <v>1390</v>
      </c>
      <c r="G288" s="44" t="s">
        <v>1530</v>
      </c>
      <c r="H288" s="45">
        <v>18600000</v>
      </c>
      <c r="I288" s="46"/>
    </row>
    <row r="289" spans="1:9" x14ac:dyDescent="0.2">
      <c r="A289" s="44" t="s">
        <v>285</v>
      </c>
      <c r="B289" s="44" t="s">
        <v>295</v>
      </c>
      <c r="C289" s="44" t="s">
        <v>264</v>
      </c>
      <c r="D289" s="44" t="s">
        <v>262</v>
      </c>
      <c r="E289" s="44" t="s">
        <v>64</v>
      </c>
      <c r="F289" s="44" t="s">
        <v>1390</v>
      </c>
      <c r="G289" s="44" t="s">
        <v>1531</v>
      </c>
      <c r="H289" s="45">
        <v>18600000</v>
      </c>
      <c r="I289" s="46"/>
    </row>
    <row r="290" spans="1:9" x14ac:dyDescent="0.2">
      <c r="A290" s="44" t="s">
        <v>285</v>
      </c>
      <c r="B290" s="44" t="s">
        <v>295</v>
      </c>
      <c r="C290" s="44" t="s">
        <v>264</v>
      </c>
      <c r="D290" s="44" t="s">
        <v>262</v>
      </c>
      <c r="E290" s="44" t="s">
        <v>64</v>
      </c>
      <c r="F290" s="44" t="s">
        <v>1390</v>
      </c>
      <c r="G290" s="44" t="s">
        <v>1532</v>
      </c>
      <c r="H290" s="45">
        <v>19800000</v>
      </c>
      <c r="I290" s="46"/>
    </row>
    <row r="291" spans="1:9" x14ac:dyDescent="0.2">
      <c r="A291" s="44" t="s">
        <v>285</v>
      </c>
      <c r="B291" s="44" t="s">
        <v>295</v>
      </c>
      <c r="C291" s="44" t="s">
        <v>264</v>
      </c>
      <c r="D291" s="44" t="s">
        <v>262</v>
      </c>
      <c r="E291" s="44" t="s">
        <v>64</v>
      </c>
      <c r="F291" s="44" t="s">
        <v>1390</v>
      </c>
      <c r="G291" s="44" t="s">
        <v>298</v>
      </c>
      <c r="H291" s="45">
        <v>13500000</v>
      </c>
      <c r="I291" s="46"/>
    </row>
    <row r="292" spans="1:9" x14ac:dyDescent="0.2">
      <c r="A292" s="44" t="s">
        <v>285</v>
      </c>
      <c r="B292" s="44" t="s">
        <v>295</v>
      </c>
      <c r="C292" s="44" t="s">
        <v>264</v>
      </c>
      <c r="D292" s="44" t="s">
        <v>262</v>
      </c>
      <c r="E292" s="44" t="s">
        <v>64</v>
      </c>
      <c r="F292" s="44" t="s">
        <v>1390</v>
      </c>
      <c r="G292" s="44" t="s">
        <v>1533</v>
      </c>
      <c r="H292" s="45">
        <v>9000000</v>
      </c>
      <c r="I292" s="46"/>
    </row>
    <row r="293" spans="1:9" x14ac:dyDescent="0.2">
      <c r="A293" s="44" t="s">
        <v>285</v>
      </c>
      <c r="B293" s="44" t="s">
        <v>295</v>
      </c>
      <c r="C293" s="44" t="s">
        <v>264</v>
      </c>
      <c r="D293" s="44" t="s">
        <v>262</v>
      </c>
      <c r="E293" s="44" t="s">
        <v>64</v>
      </c>
      <c r="F293" s="44" t="s">
        <v>1390</v>
      </c>
      <c r="G293" s="44" t="s">
        <v>1534</v>
      </c>
      <c r="H293" s="45">
        <v>9800000</v>
      </c>
      <c r="I293" s="46"/>
    </row>
    <row r="294" spans="1:9" x14ac:dyDescent="0.2">
      <c r="A294" s="44" t="s">
        <v>285</v>
      </c>
      <c r="B294" s="44" t="s">
        <v>295</v>
      </c>
      <c r="C294" s="44" t="s">
        <v>264</v>
      </c>
      <c r="D294" s="44" t="s">
        <v>262</v>
      </c>
      <c r="E294" s="44" t="s">
        <v>64</v>
      </c>
      <c r="F294" s="44" t="s">
        <v>1390</v>
      </c>
      <c r="G294" s="44" t="s">
        <v>1535</v>
      </c>
      <c r="H294" s="45">
        <v>19800000</v>
      </c>
      <c r="I294" s="46"/>
    </row>
    <row r="295" spans="1:9" x14ac:dyDescent="0.2">
      <c r="A295" s="44" t="s">
        <v>285</v>
      </c>
      <c r="B295" s="44" t="s">
        <v>295</v>
      </c>
      <c r="C295" s="44" t="s">
        <v>264</v>
      </c>
      <c r="D295" s="44" t="s">
        <v>262</v>
      </c>
      <c r="E295" s="44" t="s">
        <v>64</v>
      </c>
      <c r="F295" s="44" t="s">
        <v>1390</v>
      </c>
      <c r="G295" s="44" t="s">
        <v>1536</v>
      </c>
      <c r="H295" s="45">
        <v>13330000</v>
      </c>
      <c r="I295" s="46"/>
    </row>
    <row r="296" spans="1:9" x14ac:dyDescent="0.2">
      <c r="A296" s="44" t="s">
        <v>285</v>
      </c>
      <c r="B296" s="44" t="s">
        <v>295</v>
      </c>
      <c r="C296" s="44" t="s">
        <v>264</v>
      </c>
      <c r="D296" s="44" t="s">
        <v>262</v>
      </c>
      <c r="E296" s="44" t="s">
        <v>64</v>
      </c>
      <c r="F296" s="44" t="s">
        <v>1390</v>
      </c>
      <c r="G296" s="44" t="s">
        <v>1537</v>
      </c>
      <c r="H296" s="45">
        <v>18600000</v>
      </c>
      <c r="I296" s="46"/>
    </row>
    <row r="297" spans="1:9" x14ac:dyDescent="0.2">
      <c r="A297" s="44" t="s">
        <v>285</v>
      </c>
      <c r="B297" s="44" t="s">
        <v>295</v>
      </c>
      <c r="C297" s="44" t="s">
        <v>264</v>
      </c>
      <c r="D297" s="44" t="s">
        <v>262</v>
      </c>
      <c r="E297" s="44" t="s">
        <v>64</v>
      </c>
      <c r="F297" s="44" t="s">
        <v>1390</v>
      </c>
      <c r="G297" s="44" t="s">
        <v>1538</v>
      </c>
      <c r="H297" s="45">
        <v>19200000</v>
      </c>
      <c r="I297" s="46"/>
    </row>
    <row r="298" spans="1:9" x14ac:dyDescent="0.2">
      <c r="A298" s="44" t="s">
        <v>285</v>
      </c>
      <c r="B298" s="44" t="s">
        <v>295</v>
      </c>
      <c r="C298" s="44" t="s">
        <v>264</v>
      </c>
      <c r="D298" s="44" t="s">
        <v>262</v>
      </c>
      <c r="E298" s="44" t="s">
        <v>64</v>
      </c>
      <c r="F298" s="44" t="s">
        <v>1390</v>
      </c>
      <c r="G298" s="44" t="s">
        <v>1539</v>
      </c>
      <c r="H298" s="45">
        <v>8933333</v>
      </c>
      <c r="I298" s="46"/>
    </row>
    <row r="299" spans="1:9" x14ac:dyDescent="0.2">
      <c r="A299" s="44" t="s">
        <v>285</v>
      </c>
      <c r="B299" s="44" t="s">
        <v>295</v>
      </c>
      <c r="C299" s="44" t="s">
        <v>264</v>
      </c>
      <c r="D299" s="44" t="s">
        <v>262</v>
      </c>
      <c r="E299" s="44" t="s">
        <v>64</v>
      </c>
      <c r="F299" s="44" t="s">
        <v>1390</v>
      </c>
      <c r="G299" s="44" t="s">
        <v>1540</v>
      </c>
      <c r="H299" s="45">
        <v>5550000</v>
      </c>
      <c r="I299" s="46"/>
    </row>
    <row r="300" spans="1:9" x14ac:dyDescent="0.2">
      <c r="A300" s="44" t="s">
        <v>285</v>
      </c>
      <c r="B300" s="44" t="s">
        <v>295</v>
      </c>
      <c r="C300" s="44" t="s">
        <v>264</v>
      </c>
      <c r="D300" s="44" t="s">
        <v>262</v>
      </c>
      <c r="E300" s="44" t="s">
        <v>64</v>
      </c>
      <c r="F300" s="44" t="s">
        <v>1390</v>
      </c>
      <c r="G300" s="44" t="s">
        <v>1540</v>
      </c>
      <c r="H300" s="45">
        <v>12950000</v>
      </c>
      <c r="I300" s="46"/>
    </row>
    <row r="301" spans="1:9" x14ac:dyDescent="0.2">
      <c r="A301" s="44" t="s">
        <v>285</v>
      </c>
      <c r="B301" s="44" t="s">
        <v>295</v>
      </c>
      <c r="C301" s="44" t="s">
        <v>264</v>
      </c>
      <c r="D301" s="44" t="s">
        <v>262</v>
      </c>
      <c r="E301" s="44" t="s">
        <v>64</v>
      </c>
      <c r="F301" s="44" t="s">
        <v>1390</v>
      </c>
      <c r="G301" s="44" t="s">
        <v>1533</v>
      </c>
      <c r="H301" s="45">
        <v>13650000</v>
      </c>
      <c r="I301" s="46"/>
    </row>
    <row r="302" spans="1:9" x14ac:dyDescent="0.2">
      <c r="A302" s="44" t="s">
        <v>285</v>
      </c>
      <c r="B302" s="44" t="s">
        <v>295</v>
      </c>
      <c r="C302" s="44" t="s">
        <v>264</v>
      </c>
      <c r="D302" s="44" t="s">
        <v>262</v>
      </c>
      <c r="E302" s="44" t="s">
        <v>64</v>
      </c>
      <c r="F302" s="44" t="s">
        <v>1390</v>
      </c>
      <c r="G302" s="44" t="s">
        <v>1534</v>
      </c>
      <c r="H302" s="45">
        <v>4000000</v>
      </c>
      <c r="I302" s="46"/>
    </row>
    <row r="303" spans="1:9" x14ac:dyDescent="0.2">
      <c r="A303" s="44" t="s">
        <v>285</v>
      </c>
      <c r="B303" s="44" t="s">
        <v>295</v>
      </c>
      <c r="C303" s="44" t="s">
        <v>264</v>
      </c>
      <c r="D303" s="44" t="s">
        <v>262</v>
      </c>
      <c r="E303" s="44" t="s">
        <v>64</v>
      </c>
      <c r="F303" s="44" t="s">
        <v>1390</v>
      </c>
      <c r="G303" s="44" t="s">
        <v>300</v>
      </c>
      <c r="H303" s="45">
        <v>3300000</v>
      </c>
      <c r="I303" s="46"/>
    </row>
    <row r="304" spans="1:9" x14ac:dyDescent="0.2">
      <c r="A304" s="44" t="s">
        <v>285</v>
      </c>
      <c r="B304" s="44" t="s">
        <v>295</v>
      </c>
      <c r="C304" s="44" t="s">
        <v>264</v>
      </c>
      <c r="D304" s="44" t="s">
        <v>262</v>
      </c>
      <c r="E304" s="44" t="s">
        <v>64</v>
      </c>
      <c r="F304" s="44" t="s">
        <v>1390</v>
      </c>
      <c r="G304" s="44" t="s">
        <v>299</v>
      </c>
      <c r="H304" s="45">
        <v>1500000</v>
      </c>
      <c r="I304" s="46"/>
    </row>
    <row r="305" spans="1:9" x14ac:dyDescent="0.2">
      <c r="A305" s="44" t="s">
        <v>285</v>
      </c>
      <c r="B305" s="44" t="s">
        <v>295</v>
      </c>
      <c r="C305" s="44" t="s">
        <v>264</v>
      </c>
      <c r="D305" s="44" t="s">
        <v>262</v>
      </c>
      <c r="E305" s="44" t="s">
        <v>64</v>
      </c>
      <c r="F305" s="44" t="s">
        <v>1390</v>
      </c>
      <c r="G305" s="44" t="s">
        <v>1539</v>
      </c>
      <c r="H305" s="45">
        <v>800000</v>
      </c>
      <c r="I305" s="46"/>
    </row>
    <row r="306" spans="1:9" x14ac:dyDescent="0.2">
      <c r="A306" s="44" t="s">
        <v>285</v>
      </c>
      <c r="B306" s="44" t="s">
        <v>295</v>
      </c>
      <c r="C306" s="44" t="s">
        <v>264</v>
      </c>
      <c r="D306" s="44" t="s">
        <v>262</v>
      </c>
      <c r="E306" s="44" t="s">
        <v>64</v>
      </c>
      <c r="F306" s="44" t="s">
        <v>1390</v>
      </c>
      <c r="G306" s="44" t="s">
        <v>1537</v>
      </c>
      <c r="H306" s="45">
        <v>1550000</v>
      </c>
      <c r="I306" s="46"/>
    </row>
    <row r="307" spans="1:9" x14ac:dyDescent="0.2">
      <c r="A307" s="44" t="s">
        <v>285</v>
      </c>
      <c r="B307" s="44" t="s">
        <v>295</v>
      </c>
      <c r="C307" s="44" t="s">
        <v>264</v>
      </c>
      <c r="D307" s="44" t="s">
        <v>262</v>
      </c>
      <c r="E307" s="44" t="s">
        <v>64</v>
      </c>
      <c r="F307" s="44" t="s">
        <v>1390</v>
      </c>
      <c r="G307" s="44" t="s">
        <v>297</v>
      </c>
      <c r="H307" s="45">
        <v>1900000</v>
      </c>
      <c r="I307" s="46"/>
    </row>
    <row r="308" spans="1:9" x14ac:dyDescent="0.2">
      <c r="A308" s="44" t="s">
        <v>285</v>
      </c>
      <c r="B308" s="44" t="s">
        <v>295</v>
      </c>
      <c r="C308" s="44" t="s">
        <v>264</v>
      </c>
      <c r="D308" s="44" t="s">
        <v>262</v>
      </c>
      <c r="E308" s="44" t="s">
        <v>64</v>
      </c>
      <c r="F308" s="44" t="s">
        <v>1390</v>
      </c>
      <c r="G308" s="44" t="s">
        <v>1531</v>
      </c>
      <c r="H308" s="45">
        <v>1550000</v>
      </c>
      <c r="I308" s="46"/>
    </row>
    <row r="309" spans="1:9" x14ac:dyDescent="0.2">
      <c r="A309" s="44" t="s">
        <v>285</v>
      </c>
      <c r="B309" s="44" t="s">
        <v>295</v>
      </c>
      <c r="C309" s="44" t="s">
        <v>264</v>
      </c>
      <c r="D309" s="44" t="s">
        <v>262</v>
      </c>
      <c r="E309" s="44" t="s">
        <v>64</v>
      </c>
      <c r="F309" s="44" t="s">
        <v>1390</v>
      </c>
      <c r="G309" s="44" t="s">
        <v>1540</v>
      </c>
      <c r="H309" s="45">
        <v>1850000</v>
      </c>
      <c r="I309" s="46"/>
    </row>
    <row r="310" spans="1:9" x14ac:dyDescent="0.2">
      <c r="A310" s="44" t="s">
        <v>285</v>
      </c>
      <c r="B310" s="44" t="s">
        <v>295</v>
      </c>
      <c r="C310" s="44" t="s">
        <v>264</v>
      </c>
      <c r="D310" s="44" t="s">
        <v>262</v>
      </c>
      <c r="E310" s="44" t="s">
        <v>64</v>
      </c>
      <c r="F310" s="44" t="s">
        <v>1390</v>
      </c>
      <c r="G310" s="44" t="s">
        <v>1532</v>
      </c>
      <c r="H310" s="45">
        <v>1650000</v>
      </c>
      <c r="I310" s="46"/>
    </row>
    <row r="311" spans="1:9" x14ac:dyDescent="0.2">
      <c r="A311" s="44" t="s">
        <v>285</v>
      </c>
      <c r="B311" s="44" t="s">
        <v>295</v>
      </c>
      <c r="C311" s="44" t="s">
        <v>264</v>
      </c>
      <c r="D311" s="44" t="s">
        <v>262</v>
      </c>
      <c r="E311" s="44" t="s">
        <v>64</v>
      </c>
      <c r="F311" s="44" t="s">
        <v>1390</v>
      </c>
      <c r="G311" s="44" t="s">
        <v>1530</v>
      </c>
      <c r="H311" s="45">
        <v>1550000</v>
      </c>
      <c r="I311" s="46"/>
    </row>
    <row r="312" spans="1:9" x14ac:dyDescent="0.2">
      <c r="A312" s="44" t="s">
        <v>285</v>
      </c>
      <c r="B312" s="44" t="s">
        <v>295</v>
      </c>
      <c r="C312" s="44" t="s">
        <v>264</v>
      </c>
      <c r="D312" s="44" t="s">
        <v>262</v>
      </c>
      <c r="E312" s="44" t="s">
        <v>64</v>
      </c>
      <c r="F312" s="44" t="s">
        <v>1390</v>
      </c>
      <c r="G312" s="44" t="s">
        <v>1535</v>
      </c>
      <c r="H312" s="45">
        <v>1650000</v>
      </c>
      <c r="I312" s="46"/>
    </row>
    <row r="313" spans="1:9" x14ac:dyDescent="0.2">
      <c r="A313" s="44" t="s">
        <v>285</v>
      </c>
      <c r="B313" s="44" t="s">
        <v>295</v>
      </c>
      <c r="C313" s="44" t="s">
        <v>264</v>
      </c>
      <c r="D313" s="44" t="s">
        <v>262</v>
      </c>
      <c r="E313" s="44" t="s">
        <v>64</v>
      </c>
      <c r="F313" s="44" t="s">
        <v>1390</v>
      </c>
      <c r="G313" s="44" t="s">
        <v>1534</v>
      </c>
      <c r="H313" s="45">
        <v>800000</v>
      </c>
      <c r="I313" s="46"/>
    </row>
    <row r="314" spans="1:9" x14ac:dyDescent="0.2">
      <c r="A314" s="44" t="s">
        <v>285</v>
      </c>
      <c r="B314" s="44" t="s">
        <v>295</v>
      </c>
      <c r="C314" s="44" t="s">
        <v>264</v>
      </c>
      <c r="D314" s="44" t="s">
        <v>262</v>
      </c>
      <c r="E314" s="44" t="s">
        <v>64</v>
      </c>
      <c r="F314" s="44" t="s">
        <v>1390</v>
      </c>
      <c r="G314" s="44" t="s">
        <v>1533</v>
      </c>
      <c r="H314" s="45">
        <v>1950000</v>
      </c>
      <c r="I314" s="46"/>
    </row>
    <row r="315" spans="1:9" x14ac:dyDescent="0.2">
      <c r="A315" s="44" t="s">
        <v>285</v>
      </c>
      <c r="B315" s="44" t="s">
        <v>295</v>
      </c>
      <c r="C315" s="44" t="s">
        <v>264</v>
      </c>
      <c r="D315" s="44" t="s">
        <v>262</v>
      </c>
      <c r="E315" s="44" t="s">
        <v>64</v>
      </c>
      <c r="F315" s="44" t="s">
        <v>1390</v>
      </c>
      <c r="G315" s="44" t="s">
        <v>1538</v>
      </c>
      <c r="H315" s="45">
        <v>1600000</v>
      </c>
      <c r="I315" s="46"/>
    </row>
    <row r="316" spans="1:9" x14ac:dyDescent="0.2">
      <c r="A316" s="44" t="s">
        <v>285</v>
      </c>
      <c r="B316" s="44" t="s">
        <v>1541</v>
      </c>
      <c r="C316" s="44" t="s">
        <v>264</v>
      </c>
      <c r="D316" s="44" t="s">
        <v>262</v>
      </c>
      <c r="E316" s="44" t="s">
        <v>780</v>
      </c>
      <c r="F316" s="44" t="s">
        <v>1542</v>
      </c>
      <c r="G316" s="44" t="s">
        <v>1543</v>
      </c>
      <c r="H316" s="45">
        <v>206400000</v>
      </c>
      <c r="I316" s="46"/>
    </row>
    <row r="317" spans="1:9" x14ac:dyDescent="0.2">
      <c r="A317" s="44" t="s">
        <v>285</v>
      </c>
      <c r="B317" s="44" t="s">
        <v>1541</v>
      </c>
      <c r="C317" s="44" t="s">
        <v>264</v>
      </c>
      <c r="D317" s="44" t="s">
        <v>273</v>
      </c>
      <c r="E317" s="44" t="s">
        <v>798</v>
      </c>
      <c r="F317" s="44" t="s">
        <v>1392</v>
      </c>
      <c r="G317" s="44" t="s">
        <v>1544</v>
      </c>
      <c r="H317" s="45">
        <v>93600000</v>
      </c>
      <c r="I317" s="46"/>
    </row>
    <row r="318" spans="1:9" x14ac:dyDescent="0.2">
      <c r="A318" s="44" t="s">
        <v>301</v>
      </c>
      <c r="B318" s="44" t="s">
        <v>976</v>
      </c>
      <c r="C318" s="44" t="s">
        <v>264</v>
      </c>
      <c r="D318" s="44" t="s">
        <v>274</v>
      </c>
      <c r="E318" s="44" t="s">
        <v>763</v>
      </c>
      <c r="F318" s="44" t="s">
        <v>1274</v>
      </c>
      <c r="G318" s="44" t="s">
        <v>1545</v>
      </c>
      <c r="H318" s="45">
        <v>40080000</v>
      </c>
      <c r="I318" s="46"/>
    </row>
    <row r="319" spans="1:9" x14ac:dyDescent="0.2">
      <c r="A319" s="44" t="s">
        <v>301</v>
      </c>
      <c r="B319" s="44" t="s">
        <v>1278</v>
      </c>
      <c r="C319" s="44" t="s">
        <v>264</v>
      </c>
      <c r="D319" s="44" t="s">
        <v>262</v>
      </c>
      <c r="E319" s="44" t="s">
        <v>55</v>
      </c>
      <c r="F319" s="44" t="s">
        <v>1279</v>
      </c>
      <c r="G319" s="44" t="s">
        <v>1546</v>
      </c>
      <c r="H319" s="45">
        <v>4605436</v>
      </c>
      <c r="I319" s="46"/>
    </row>
    <row r="320" spans="1:9" x14ac:dyDescent="0.2">
      <c r="A320" s="44" t="s">
        <v>301</v>
      </c>
      <c r="B320" s="44" t="s">
        <v>1278</v>
      </c>
      <c r="C320" s="44" t="s">
        <v>264</v>
      </c>
      <c r="D320" s="44" t="s">
        <v>262</v>
      </c>
      <c r="E320" s="44" t="s">
        <v>55</v>
      </c>
      <c r="F320" s="44" t="s">
        <v>1279</v>
      </c>
      <c r="G320" s="44" t="s">
        <v>1547</v>
      </c>
      <c r="H320" s="45">
        <v>5460000</v>
      </c>
      <c r="I320" s="46"/>
    </row>
    <row r="321" spans="1:9" x14ac:dyDescent="0.2">
      <c r="A321" s="44" t="s">
        <v>301</v>
      </c>
      <c r="B321" s="44" t="s">
        <v>1278</v>
      </c>
      <c r="C321" s="44" t="s">
        <v>264</v>
      </c>
      <c r="D321" s="44" t="s">
        <v>262</v>
      </c>
      <c r="E321" s="44" t="s">
        <v>55</v>
      </c>
      <c r="F321" s="44" t="s">
        <v>1279</v>
      </c>
      <c r="G321" s="44" t="s">
        <v>1548</v>
      </c>
      <c r="H321" s="45">
        <v>3549000</v>
      </c>
      <c r="I321" s="46"/>
    </row>
    <row r="322" spans="1:9" x14ac:dyDescent="0.2">
      <c r="A322" s="44" t="s">
        <v>301</v>
      </c>
      <c r="B322" s="44" t="s">
        <v>1278</v>
      </c>
      <c r="C322" s="44" t="s">
        <v>264</v>
      </c>
      <c r="D322" s="44" t="s">
        <v>262</v>
      </c>
      <c r="E322" s="44" t="s">
        <v>55</v>
      </c>
      <c r="F322" s="44" t="s">
        <v>1279</v>
      </c>
      <c r="G322" s="44" t="s">
        <v>1549</v>
      </c>
      <c r="H322" s="45">
        <v>4738500</v>
      </c>
      <c r="I322" s="46"/>
    </row>
    <row r="323" spans="1:9" x14ac:dyDescent="0.2">
      <c r="A323" s="44" t="s">
        <v>301</v>
      </c>
      <c r="B323" s="44" t="s">
        <v>1278</v>
      </c>
      <c r="C323" s="44" t="s">
        <v>264</v>
      </c>
      <c r="D323" s="44" t="s">
        <v>262</v>
      </c>
      <c r="E323" s="44" t="s">
        <v>55</v>
      </c>
      <c r="F323" s="44" t="s">
        <v>1279</v>
      </c>
      <c r="G323" s="44" t="s">
        <v>1546</v>
      </c>
      <c r="H323" s="45">
        <v>9447056</v>
      </c>
      <c r="I323" s="46"/>
    </row>
    <row r="324" spans="1:9" x14ac:dyDescent="0.2">
      <c r="A324" s="44" t="s">
        <v>301</v>
      </c>
      <c r="B324" s="44" t="s">
        <v>1278</v>
      </c>
      <c r="C324" s="44" t="s">
        <v>264</v>
      </c>
      <c r="D324" s="44" t="s">
        <v>262</v>
      </c>
      <c r="E324" s="44" t="s">
        <v>55</v>
      </c>
      <c r="F324" s="44" t="s">
        <v>1279</v>
      </c>
      <c r="G324" s="44" t="s">
        <v>1547</v>
      </c>
      <c r="H324" s="45">
        <v>9600000</v>
      </c>
      <c r="I324" s="46"/>
    </row>
    <row r="325" spans="1:9" x14ac:dyDescent="0.2">
      <c r="A325" s="44" t="s">
        <v>301</v>
      </c>
      <c r="B325" s="44" t="s">
        <v>1278</v>
      </c>
      <c r="C325" s="44" t="s">
        <v>264</v>
      </c>
      <c r="D325" s="44" t="s">
        <v>262</v>
      </c>
      <c r="E325" s="44" t="s">
        <v>55</v>
      </c>
      <c r="F325" s="44" t="s">
        <v>1279</v>
      </c>
      <c r="G325" s="44" t="s">
        <v>1548</v>
      </c>
      <c r="H325" s="45">
        <v>8880000</v>
      </c>
      <c r="I325" s="46"/>
    </row>
    <row r="326" spans="1:9" x14ac:dyDescent="0.2">
      <c r="A326" s="44" t="s">
        <v>301</v>
      </c>
      <c r="B326" s="44" t="s">
        <v>1278</v>
      </c>
      <c r="C326" s="44" t="s">
        <v>264</v>
      </c>
      <c r="D326" s="44" t="s">
        <v>262</v>
      </c>
      <c r="E326" s="44" t="s">
        <v>55</v>
      </c>
      <c r="F326" s="44" t="s">
        <v>1279</v>
      </c>
      <c r="G326" s="44" t="s">
        <v>1549</v>
      </c>
      <c r="H326" s="45">
        <v>9720000</v>
      </c>
      <c r="I326" s="46"/>
    </row>
    <row r="327" spans="1:9" x14ac:dyDescent="0.2">
      <c r="A327" s="44" t="s">
        <v>301</v>
      </c>
      <c r="B327" s="44" t="s">
        <v>443</v>
      </c>
      <c r="C327" s="44" t="s">
        <v>264</v>
      </c>
      <c r="D327" s="44" t="s">
        <v>262</v>
      </c>
      <c r="E327" s="44">
        <v>10208181012</v>
      </c>
      <c r="F327" s="44" t="s">
        <v>1243</v>
      </c>
      <c r="G327" s="44" t="s">
        <v>1550</v>
      </c>
      <c r="H327" s="45">
        <v>21600000</v>
      </c>
      <c r="I327" s="46"/>
    </row>
    <row r="328" spans="1:9" x14ac:dyDescent="0.2">
      <c r="A328" s="44" t="s">
        <v>301</v>
      </c>
      <c r="B328" s="44" t="s">
        <v>1008</v>
      </c>
      <c r="C328" s="44" t="s">
        <v>277</v>
      </c>
      <c r="D328" s="44" t="s">
        <v>262</v>
      </c>
      <c r="E328" s="44" t="s">
        <v>764</v>
      </c>
      <c r="F328" s="44" t="s">
        <v>1280</v>
      </c>
      <c r="G328" s="44" t="s">
        <v>1551</v>
      </c>
      <c r="H328" s="45">
        <v>12000000</v>
      </c>
      <c r="I328" s="46"/>
    </row>
    <row r="329" spans="1:9" x14ac:dyDescent="0.2">
      <c r="A329" s="44" t="s">
        <v>301</v>
      </c>
      <c r="B329" s="44" t="s">
        <v>1008</v>
      </c>
      <c r="C329" s="44" t="s">
        <v>277</v>
      </c>
      <c r="D329" s="44" t="s">
        <v>262</v>
      </c>
      <c r="E329" s="44" t="s">
        <v>764</v>
      </c>
      <c r="F329" s="44" t="s">
        <v>1280</v>
      </c>
      <c r="G329" s="44" t="s">
        <v>1552</v>
      </c>
      <c r="H329" s="45">
        <v>10800000</v>
      </c>
      <c r="I329" s="46"/>
    </row>
    <row r="330" spans="1:9" x14ac:dyDescent="0.2">
      <c r="A330" s="44" t="s">
        <v>301</v>
      </c>
      <c r="B330" s="44" t="s">
        <v>1008</v>
      </c>
      <c r="C330" s="44" t="s">
        <v>277</v>
      </c>
      <c r="D330" s="44" t="s">
        <v>262</v>
      </c>
      <c r="E330" s="44" t="s">
        <v>764</v>
      </c>
      <c r="F330" s="44" t="s">
        <v>1280</v>
      </c>
      <c r="G330" s="44" t="s">
        <v>1553</v>
      </c>
      <c r="H330" s="45">
        <v>2250000</v>
      </c>
      <c r="I330" s="46"/>
    </row>
    <row r="331" spans="1:9" x14ac:dyDescent="0.2">
      <c r="A331" s="44" t="s">
        <v>301</v>
      </c>
      <c r="B331" s="44" t="s">
        <v>1008</v>
      </c>
      <c r="C331" s="44" t="s">
        <v>277</v>
      </c>
      <c r="D331" s="44" t="s">
        <v>262</v>
      </c>
      <c r="E331" s="44" t="s">
        <v>764</v>
      </c>
      <c r="F331" s="44" t="s">
        <v>1280</v>
      </c>
      <c r="G331" s="44" t="s">
        <v>1554</v>
      </c>
      <c r="H331" s="45">
        <v>18000000</v>
      </c>
      <c r="I331" s="46"/>
    </row>
    <row r="332" spans="1:9" x14ac:dyDescent="0.2">
      <c r="A332" s="44" t="s">
        <v>301</v>
      </c>
      <c r="B332" s="44" t="s">
        <v>1008</v>
      </c>
      <c r="C332" s="44" t="s">
        <v>277</v>
      </c>
      <c r="D332" s="44" t="s">
        <v>262</v>
      </c>
      <c r="E332" s="44" t="s">
        <v>764</v>
      </c>
      <c r="F332" s="44" t="s">
        <v>1280</v>
      </c>
      <c r="G332" s="44" t="s">
        <v>1555</v>
      </c>
      <c r="H332" s="45">
        <v>6750000</v>
      </c>
      <c r="I332" s="46"/>
    </row>
    <row r="333" spans="1:9" x14ac:dyDescent="0.2">
      <c r="A333" s="44" t="s">
        <v>301</v>
      </c>
      <c r="B333" s="44" t="s">
        <v>123</v>
      </c>
      <c r="C333" s="44" t="s">
        <v>264</v>
      </c>
      <c r="D333" s="44" t="s">
        <v>262</v>
      </c>
      <c r="E333" s="44" t="s">
        <v>56</v>
      </c>
      <c r="F333" s="44" t="s">
        <v>1556</v>
      </c>
      <c r="G333" s="44" t="s">
        <v>1557</v>
      </c>
      <c r="H333" s="45">
        <v>18000000</v>
      </c>
      <c r="I333" s="46"/>
    </row>
    <row r="334" spans="1:9" x14ac:dyDescent="0.2">
      <c r="A334" s="44" t="s">
        <v>301</v>
      </c>
      <c r="B334" s="44" t="s">
        <v>123</v>
      </c>
      <c r="C334" s="44" t="s">
        <v>264</v>
      </c>
      <c r="D334" s="44" t="s">
        <v>262</v>
      </c>
      <c r="E334" s="44" t="s">
        <v>56</v>
      </c>
      <c r="F334" s="44" t="s">
        <v>1556</v>
      </c>
      <c r="G334" s="44" t="s">
        <v>1558</v>
      </c>
      <c r="H334" s="45">
        <v>2050000</v>
      </c>
      <c r="I334" s="46"/>
    </row>
    <row r="335" spans="1:9" x14ac:dyDescent="0.2">
      <c r="A335" s="44" t="s">
        <v>301</v>
      </c>
      <c r="B335" s="44" t="s">
        <v>123</v>
      </c>
      <c r="C335" s="44" t="s">
        <v>264</v>
      </c>
      <c r="D335" s="44" t="s">
        <v>262</v>
      </c>
      <c r="E335" s="44" t="s">
        <v>56</v>
      </c>
      <c r="F335" s="44" t="s">
        <v>1556</v>
      </c>
      <c r="G335" s="44" t="s">
        <v>1559</v>
      </c>
      <c r="H335" s="45">
        <v>13800000</v>
      </c>
      <c r="I335" s="46"/>
    </row>
    <row r="336" spans="1:9" x14ac:dyDescent="0.2">
      <c r="A336" s="44" t="s">
        <v>301</v>
      </c>
      <c r="B336" s="44" t="s">
        <v>123</v>
      </c>
      <c r="C336" s="44" t="s">
        <v>264</v>
      </c>
      <c r="D336" s="44" t="s">
        <v>262</v>
      </c>
      <c r="E336" s="44" t="s">
        <v>56</v>
      </c>
      <c r="F336" s="44" t="s">
        <v>1556</v>
      </c>
      <c r="G336" s="44" t="s">
        <v>1560</v>
      </c>
      <c r="H336" s="45">
        <v>12000000</v>
      </c>
      <c r="I336" s="46"/>
    </row>
    <row r="337" spans="1:9" x14ac:dyDescent="0.2">
      <c r="A337" s="44" t="s">
        <v>301</v>
      </c>
      <c r="B337" s="44" t="s">
        <v>147</v>
      </c>
      <c r="C337" s="44" t="s">
        <v>264</v>
      </c>
      <c r="D337" s="44" t="s">
        <v>262</v>
      </c>
      <c r="E337" s="44" t="s">
        <v>88</v>
      </c>
      <c r="F337" s="44" t="s">
        <v>172</v>
      </c>
      <c r="G337" s="44" t="s">
        <v>1561</v>
      </c>
      <c r="H337" s="45">
        <v>21600000</v>
      </c>
      <c r="I337" s="46"/>
    </row>
    <row r="338" spans="1:9" x14ac:dyDescent="0.2">
      <c r="A338" s="44" t="s">
        <v>301</v>
      </c>
      <c r="B338" s="44" t="s">
        <v>147</v>
      </c>
      <c r="C338" s="44" t="s">
        <v>264</v>
      </c>
      <c r="D338" s="44" t="s">
        <v>262</v>
      </c>
      <c r="E338" s="44" t="s">
        <v>88</v>
      </c>
      <c r="F338" s="44" t="s">
        <v>172</v>
      </c>
      <c r="G338" s="44" t="s">
        <v>1562</v>
      </c>
      <c r="H338" s="45">
        <v>21600000</v>
      </c>
      <c r="I338" s="46"/>
    </row>
    <row r="339" spans="1:9" x14ac:dyDescent="0.2">
      <c r="A339" s="44" t="s">
        <v>301</v>
      </c>
      <c r="B339" s="44" t="s">
        <v>147</v>
      </c>
      <c r="C339" s="44" t="s">
        <v>264</v>
      </c>
      <c r="D339" s="44" t="s">
        <v>262</v>
      </c>
      <c r="E339" s="44" t="s">
        <v>88</v>
      </c>
      <c r="F339" s="44" t="s">
        <v>172</v>
      </c>
      <c r="G339" s="44" t="s">
        <v>1563</v>
      </c>
      <c r="H339" s="45">
        <v>21600000</v>
      </c>
      <c r="I339" s="46"/>
    </row>
    <row r="340" spans="1:9" x14ac:dyDescent="0.2">
      <c r="A340" s="44" t="s">
        <v>301</v>
      </c>
      <c r="B340" s="44" t="s">
        <v>429</v>
      </c>
      <c r="C340" s="44" t="s">
        <v>264</v>
      </c>
      <c r="D340" s="44" t="s">
        <v>262</v>
      </c>
      <c r="E340" s="44" t="s">
        <v>317</v>
      </c>
      <c r="F340" s="44" t="s">
        <v>492</v>
      </c>
      <c r="G340" s="44" t="s">
        <v>744</v>
      </c>
      <c r="H340" s="45">
        <v>2880000</v>
      </c>
      <c r="I340" s="46"/>
    </row>
    <row r="341" spans="1:9" x14ac:dyDescent="0.2">
      <c r="A341" s="44" t="s">
        <v>301</v>
      </c>
      <c r="B341" s="44" t="s">
        <v>429</v>
      </c>
      <c r="C341" s="44" t="s">
        <v>264</v>
      </c>
      <c r="D341" s="44" t="s">
        <v>262</v>
      </c>
      <c r="E341" s="44" t="s">
        <v>317</v>
      </c>
      <c r="F341" s="44" t="s">
        <v>492</v>
      </c>
      <c r="G341" s="44" t="s">
        <v>743</v>
      </c>
      <c r="H341" s="45">
        <v>2880000</v>
      </c>
      <c r="I341" s="46"/>
    </row>
    <row r="342" spans="1:9" x14ac:dyDescent="0.2">
      <c r="A342" s="44" t="s">
        <v>301</v>
      </c>
      <c r="B342" s="44" t="s">
        <v>429</v>
      </c>
      <c r="C342" s="44" t="s">
        <v>264</v>
      </c>
      <c r="D342" s="44" t="s">
        <v>262</v>
      </c>
      <c r="E342" s="44" t="s">
        <v>317</v>
      </c>
      <c r="F342" s="44" t="s">
        <v>492</v>
      </c>
      <c r="G342" s="44" t="s">
        <v>745</v>
      </c>
      <c r="H342" s="45">
        <v>1200000</v>
      </c>
      <c r="I342" s="46"/>
    </row>
    <row r="343" spans="1:9" x14ac:dyDescent="0.2">
      <c r="A343" s="44" t="s">
        <v>301</v>
      </c>
      <c r="B343" s="44" t="s">
        <v>429</v>
      </c>
      <c r="C343" s="44" t="s">
        <v>264</v>
      </c>
      <c r="D343" s="44" t="s">
        <v>262</v>
      </c>
      <c r="E343" s="44" t="s">
        <v>317</v>
      </c>
      <c r="F343" s="44" t="s">
        <v>492</v>
      </c>
      <c r="G343" s="44" t="s">
        <v>746</v>
      </c>
      <c r="H343" s="45">
        <v>2000000</v>
      </c>
      <c r="I343" s="46"/>
    </row>
    <row r="344" spans="1:9" x14ac:dyDescent="0.2">
      <c r="A344" s="44" t="s">
        <v>301</v>
      </c>
      <c r="B344" s="44" t="s">
        <v>429</v>
      </c>
      <c r="C344" s="44" t="s">
        <v>264</v>
      </c>
      <c r="D344" s="44" t="s">
        <v>262</v>
      </c>
      <c r="E344" s="44" t="s">
        <v>317</v>
      </c>
      <c r="F344" s="44" t="s">
        <v>492</v>
      </c>
      <c r="G344" s="44" t="s">
        <v>745</v>
      </c>
      <c r="H344" s="45">
        <v>2250000</v>
      </c>
      <c r="I344" s="46"/>
    </row>
    <row r="345" spans="1:9" x14ac:dyDescent="0.2">
      <c r="A345" s="44" t="s">
        <v>301</v>
      </c>
      <c r="B345" s="44" t="s">
        <v>429</v>
      </c>
      <c r="C345" s="44" t="s">
        <v>264</v>
      </c>
      <c r="D345" s="44" t="s">
        <v>262</v>
      </c>
      <c r="E345" s="44" t="s">
        <v>317</v>
      </c>
      <c r="F345" s="44" t="s">
        <v>492</v>
      </c>
      <c r="G345" s="44" t="s">
        <v>744</v>
      </c>
      <c r="H345" s="45">
        <v>4800000</v>
      </c>
      <c r="I345" s="46"/>
    </row>
    <row r="346" spans="1:9" x14ac:dyDescent="0.2">
      <c r="A346" s="44" t="s">
        <v>301</v>
      </c>
      <c r="B346" s="44" t="s">
        <v>429</v>
      </c>
      <c r="C346" s="44" t="s">
        <v>264</v>
      </c>
      <c r="D346" s="44" t="s">
        <v>262</v>
      </c>
      <c r="E346" s="44" t="s">
        <v>317</v>
      </c>
      <c r="F346" s="44" t="s">
        <v>492</v>
      </c>
      <c r="G346" s="44" t="s">
        <v>743</v>
      </c>
      <c r="H346" s="45">
        <v>2640000</v>
      </c>
      <c r="I346" s="46"/>
    </row>
    <row r="347" spans="1:9" x14ac:dyDescent="0.2">
      <c r="A347" s="44" t="s">
        <v>301</v>
      </c>
      <c r="B347" s="44" t="s">
        <v>429</v>
      </c>
      <c r="C347" s="44" t="s">
        <v>264</v>
      </c>
      <c r="D347" s="44" t="s">
        <v>262</v>
      </c>
      <c r="E347" s="44" t="s">
        <v>317</v>
      </c>
      <c r="F347" s="44" t="s">
        <v>492</v>
      </c>
      <c r="G347" s="44" t="s">
        <v>747</v>
      </c>
      <c r="H347" s="45">
        <v>1760000</v>
      </c>
      <c r="I347" s="46"/>
    </row>
    <row r="348" spans="1:9" x14ac:dyDescent="0.2">
      <c r="A348" s="44" t="s">
        <v>301</v>
      </c>
      <c r="B348" s="44" t="s">
        <v>429</v>
      </c>
      <c r="C348" s="44" t="s">
        <v>264</v>
      </c>
      <c r="D348" s="44" t="s">
        <v>262</v>
      </c>
      <c r="E348" s="44" t="s">
        <v>317</v>
      </c>
      <c r="F348" s="44" t="s">
        <v>492</v>
      </c>
      <c r="G348" s="44" t="s">
        <v>747</v>
      </c>
      <c r="H348" s="45">
        <v>4800000</v>
      </c>
      <c r="I348" s="46"/>
    </row>
    <row r="349" spans="1:9" x14ac:dyDescent="0.2">
      <c r="A349" s="44" t="s">
        <v>301</v>
      </c>
      <c r="B349" s="44" t="s">
        <v>429</v>
      </c>
      <c r="C349" s="44" t="s">
        <v>264</v>
      </c>
      <c r="D349" s="44" t="s">
        <v>262</v>
      </c>
      <c r="E349" s="44" t="s">
        <v>317</v>
      </c>
      <c r="F349" s="44" t="s">
        <v>492</v>
      </c>
      <c r="G349" s="44" t="s">
        <v>744</v>
      </c>
      <c r="H349" s="45">
        <v>4800000</v>
      </c>
      <c r="I349" s="46"/>
    </row>
    <row r="350" spans="1:9" x14ac:dyDescent="0.2">
      <c r="A350" s="44" t="s">
        <v>301</v>
      </c>
      <c r="B350" s="44" t="s">
        <v>429</v>
      </c>
      <c r="C350" s="44" t="s">
        <v>264</v>
      </c>
      <c r="D350" s="44" t="s">
        <v>262</v>
      </c>
      <c r="E350" s="44" t="s">
        <v>317</v>
      </c>
      <c r="F350" s="44" t="s">
        <v>492</v>
      </c>
      <c r="G350" s="44" t="s">
        <v>748</v>
      </c>
      <c r="H350" s="45">
        <v>3000000</v>
      </c>
      <c r="I350" s="46"/>
    </row>
    <row r="351" spans="1:9" x14ac:dyDescent="0.2">
      <c r="A351" s="44" t="s">
        <v>301</v>
      </c>
      <c r="B351" s="44" t="s">
        <v>429</v>
      </c>
      <c r="C351" s="44" t="s">
        <v>264</v>
      </c>
      <c r="D351" s="44" t="s">
        <v>262</v>
      </c>
      <c r="E351" s="44" t="s">
        <v>317</v>
      </c>
      <c r="F351" s="44" t="s">
        <v>492</v>
      </c>
      <c r="G351" s="44" t="s">
        <v>1564</v>
      </c>
      <c r="H351" s="45">
        <v>3900000</v>
      </c>
      <c r="I351" s="46"/>
    </row>
    <row r="352" spans="1:9" x14ac:dyDescent="0.2">
      <c r="A352" s="44" t="s">
        <v>301</v>
      </c>
      <c r="B352" s="44" t="s">
        <v>429</v>
      </c>
      <c r="C352" s="44" t="s">
        <v>264</v>
      </c>
      <c r="D352" s="44" t="s">
        <v>262</v>
      </c>
      <c r="E352" s="44" t="s">
        <v>317</v>
      </c>
      <c r="F352" s="44" t="s">
        <v>492</v>
      </c>
      <c r="G352" s="44" t="s">
        <v>1565</v>
      </c>
      <c r="H352" s="45">
        <v>3750000</v>
      </c>
      <c r="I352" s="46"/>
    </row>
    <row r="353" spans="1:9" x14ac:dyDescent="0.2">
      <c r="A353" s="44" t="s">
        <v>301</v>
      </c>
      <c r="B353" s="44" t="s">
        <v>429</v>
      </c>
      <c r="C353" s="44" t="s">
        <v>264</v>
      </c>
      <c r="D353" s="44" t="s">
        <v>262</v>
      </c>
      <c r="E353" s="44" t="s">
        <v>317</v>
      </c>
      <c r="F353" s="44" t="s">
        <v>492</v>
      </c>
      <c r="G353" s="44" t="s">
        <v>1566</v>
      </c>
      <c r="H353" s="45">
        <v>3750000</v>
      </c>
      <c r="I353" s="46"/>
    </row>
    <row r="354" spans="1:9" x14ac:dyDescent="0.2">
      <c r="A354" s="44" t="s">
        <v>301</v>
      </c>
      <c r="B354" s="44" t="s">
        <v>429</v>
      </c>
      <c r="C354" s="44" t="s">
        <v>264</v>
      </c>
      <c r="D354" s="44" t="s">
        <v>262</v>
      </c>
      <c r="E354" s="44" t="s">
        <v>317</v>
      </c>
      <c r="F354" s="44" t="s">
        <v>492</v>
      </c>
      <c r="G354" s="44" t="s">
        <v>1567</v>
      </c>
      <c r="H354" s="45">
        <v>1433333</v>
      </c>
      <c r="I354" s="46"/>
    </row>
    <row r="355" spans="1:9" x14ac:dyDescent="0.2">
      <c r="A355" s="44" t="s">
        <v>749</v>
      </c>
      <c r="B355" s="44" t="s">
        <v>219</v>
      </c>
      <c r="C355" s="44" t="s">
        <v>264</v>
      </c>
      <c r="D355" s="44" t="s">
        <v>729</v>
      </c>
      <c r="E355" s="44" t="s">
        <v>191</v>
      </c>
      <c r="F355" s="44" t="s">
        <v>236</v>
      </c>
      <c r="G355" s="44" t="s">
        <v>750</v>
      </c>
      <c r="H355" s="45">
        <v>98511000</v>
      </c>
      <c r="I355" s="46"/>
    </row>
    <row r="356" spans="1:9" x14ac:dyDescent="0.2">
      <c r="A356" s="44" t="s">
        <v>302</v>
      </c>
      <c r="B356" s="44" t="s">
        <v>1289</v>
      </c>
      <c r="C356" s="44" t="s">
        <v>1568</v>
      </c>
      <c r="D356" s="44" t="s">
        <v>262</v>
      </c>
      <c r="E356" s="44" t="s">
        <v>791</v>
      </c>
      <c r="F356" s="44" t="s">
        <v>1569</v>
      </c>
      <c r="G356" s="44" t="s">
        <v>1570</v>
      </c>
      <c r="H356" s="45">
        <v>18000000</v>
      </c>
      <c r="I356" s="46"/>
    </row>
    <row r="357" spans="1:9" x14ac:dyDescent="0.2">
      <c r="A357" s="44" t="s">
        <v>302</v>
      </c>
      <c r="B357" s="44" t="s">
        <v>1289</v>
      </c>
      <c r="C357" s="44" t="s">
        <v>1568</v>
      </c>
      <c r="D357" s="44" t="s">
        <v>262</v>
      </c>
      <c r="E357" s="44" t="s">
        <v>791</v>
      </c>
      <c r="F357" s="44" t="s">
        <v>1569</v>
      </c>
      <c r="G357" s="44" t="s">
        <v>1571</v>
      </c>
      <c r="H357" s="45">
        <v>21625000</v>
      </c>
      <c r="I357" s="46"/>
    </row>
    <row r="358" spans="1:9" x14ac:dyDescent="0.2">
      <c r="A358" s="44" t="s">
        <v>302</v>
      </c>
      <c r="B358" s="44" t="s">
        <v>1289</v>
      </c>
      <c r="C358" s="44" t="s">
        <v>1568</v>
      </c>
      <c r="D358" s="44" t="s">
        <v>262</v>
      </c>
      <c r="E358" s="44" t="s">
        <v>791</v>
      </c>
      <c r="F358" s="44" t="s">
        <v>1569</v>
      </c>
      <c r="G358" s="44" t="s">
        <v>1572</v>
      </c>
      <c r="H358" s="45">
        <v>19000000</v>
      </c>
      <c r="I358" s="46"/>
    </row>
    <row r="359" spans="1:9" x14ac:dyDescent="0.2">
      <c r="A359" s="44" t="s">
        <v>302</v>
      </c>
      <c r="B359" s="44" t="s">
        <v>1289</v>
      </c>
      <c r="C359" s="44" t="s">
        <v>1568</v>
      </c>
      <c r="D359" s="44" t="s">
        <v>262</v>
      </c>
      <c r="E359" s="44" t="s">
        <v>791</v>
      </c>
      <c r="F359" s="44" t="s">
        <v>1569</v>
      </c>
      <c r="G359" s="44" t="s">
        <v>1573</v>
      </c>
      <c r="H359" s="45">
        <v>13830000</v>
      </c>
      <c r="I359" s="46"/>
    </row>
    <row r="360" spans="1:9" x14ac:dyDescent="0.2">
      <c r="A360" s="44" t="s">
        <v>302</v>
      </c>
      <c r="B360" s="44" t="s">
        <v>1246</v>
      </c>
      <c r="C360" s="44" t="s">
        <v>263</v>
      </c>
      <c r="D360" s="44" t="s">
        <v>262</v>
      </c>
      <c r="E360" s="44">
        <v>13108161012</v>
      </c>
      <c r="F360" s="44" t="s">
        <v>1574</v>
      </c>
      <c r="G360" s="44" t="s">
        <v>1575</v>
      </c>
      <c r="H360" s="45">
        <v>13750000</v>
      </c>
      <c r="I360" s="46"/>
    </row>
    <row r="361" spans="1:9" x14ac:dyDescent="0.2">
      <c r="A361" s="44" t="s">
        <v>302</v>
      </c>
      <c r="B361" s="44" t="s">
        <v>1246</v>
      </c>
      <c r="C361" s="44" t="s">
        <v>263</v>
      </c>
      <c r="D361" s="44" t="s">
        <v>262</v>
      </c>
      <c r="E361" s="44">
        <v>13108161012</v>
      </c>
      <c r="F361" s="44" t="s">
        <v>1574</v>
      </c>
      <c r="G361" s="44" t="s">
        <v>1576</v>
      </c>
      <c r="H361" s="45">
        <v>4400000</v>
      </c>
      <c r="I361" s="46"/>
    </row>
    <row r="362" spans="1:9" x14ac:dyDescent="0.2">
      <c r="A362" s="44" t="s">
        <v>302</v>
      </c>
      <c r="B362" s="44" t="s">
        <v>1246</v>
      </c>
      <c r="C362" s="44" t="s">
        <v>263</v>
      </c>
      <c r="D362" s="44" t="s">
        <v>262</v>
      </c>
      <c r="E362" s="44">
        <v>13108161012</v>
      </c>
      <c r="F362" s="44" t="s">
        <v>1574</v>
      </c>
      <c r="G362" s="44" t="s">
        <v>1577</v>
      </c>
      <c r="H362" s="45">
        <v>2237022</v>
      </c>
      <c r="I362" s="46"/>
    </row>
    <row r="363" spans="1:9" x14ac:dyDescent="0.2">
      <c r="A363" s="44" t="s">
        <v>302</v>
      </c>
      <c r="B363" s="44" t="s">
        <v>1246</v>
      </c>
      <c r="C363" s="44" t="s">
        <v>263</v>
      </c>
      <c r="D363" s="44" t="s">
        <v>262</v>
      </c>
      <c r="E363" s="44">
        <v>13108161012</v>
      </c>
      <c r="F363" s="44" t="s">
        <v>1574</v>
      </c>
      <c r="G363" s="44" t="s">
        <v>1578</v>
      </c>
      <c r="H363" s="45">
        <v>8978284</v>
      </c>
      <c r="I363" s="46"/>
    </row>
    <row r="364" spans="1:9" x14ac:dyDescent="0.2">
      <c r="A364" s="44" t="s">
        <v>302</v>
      </c>
      <c r="B364" s="44" t="s">
        <v>1246</v>
      </c>
      <c r="C364" s="44" t="s">
        <v>263</v>
      </c>
      <c r="D364" s="44" t="s">
        <v>262</v>
      </c>
      <c r="E364" s="44">
        <v>13108161012</v>
      </c>
      <c r="F364" s="44" t="s">
        <v>1574</v>
      </c>
      <c r="G364" s="44" t="s">
        <v>1576</v>
      </c>
      <c r="H364" s="45">
        <v>8400000</v>
      </c>
      <c r="I364" s="46"/>
    </row>
    <row r="365" spans="1:9" x14ac:dyDescent="0.2">
      <c r="A365" s="44" t="s">
        <v>302</v>
      </c>
      <c r="B365" s="44" t="s">
        <v>1246</v>
      </c>
      <c r="C365" s="44" t="s">
        <v>263</v>
      </c>
      <c r="D365" s="44" t="s">
        <v>262</v>
      </c>
      <c r="E365" s="44">
        <v>13108161012</v>
      </c>
      <c r="F365" s="44" t="s">
        <v>1574</v>
      </c>
      <c r="G365" s="44" t="s">
        <v>1577</v>
      </c>
      <c r="H365" s="45">
        <v>9378372</v>
      </c>
      <c r="I365" s="46"/>
    </row>
    <row r="366" spans="1:9" x14ac:dyDescent="0.2">
      <c r="A366" s="44" t="s">
        <v>302</v>
      </c>
      <c r="B366" s="44" t="s">
        <v>1246</v>
      </c>
      <c r="C366" s="44" t="s">
        <v>263</v>
      </c>
      <c r="D366" s="44" t="s">
        <v>262</v>
      </c>
      <c r="E366" s="44">
        <v>13108161012</v>
      </c>
      <c r="F366" s="44" t="s">
        <v>1574</v>
      </c>
      <c r="G366" s="44" t="s">
        <v>1575</v>
      </c>
      <c r="H366" s="45">
        <v>19250000</v>
      </c>
      <c r="I366" s="46"/>
    </row>
    <row r="367" spans="1:9" x14ac:dyDescent="0.2">
      <c r="A367" s="44" t="s">
        <v>302</v>
      </c>
      <c r="B367" s="44" t="s">
        <v>1250</v>
      </c>
      <c r="C367" s="44" t="s">
        <v>261</v>
      </c>
      <c r="D367" s="44" t="s">
        <v>262</v>
      </c>
      <c r="E367" s="44">
        <v>13116181010</v>
      </c>
      <c r="F367" s="44" t="s">
        <v>1251</v>
      </c>
      <c r="G367" s="44" t="s">
        <v>1579</v>
      </c>
      <c r="H367" s="45">
        <v>13750000</v>
      </c>
      <c r="I367" s="46"/>
    </row>
    <row r="368" spans="1:9" x14ac:dyDescent="0.2">
      <c r="A368" s="44" t="s">
        <v>302</v>
      </c>
      <c r="B368" s="44" t="s">
        <v>1250</v>
      </c>
      <c r="C368" s="44" t="s">
        <v>261</v>
      </c>
      <c r="D368" s="44" t="s">
        <v>262</v>
      </c>
      <c r="E368" s="44">
        <v>13116181010</v>
      </c>
      <c r="F368" s="44" t="s">
        <v>1251</v>
      </c>
      <c r="G368" s="44" t="s">
        <v>1580</v>
      </c>
      <c r="H368" s="45">
        <v>9000000</v>
      </c>
      <c r="I368" s="46"/>
    </row>
    <row r="369" spans="1:9" x14ac:dyDescent="0.2">
      <c r="A369" s="44" t="s">
        <v>302</v>
      </c>
      <c r="B369" s="44" t="s">
        <v>1250</v>
      </c>
      <c r="C369" s="44" t="s">
        <v>261</v>
      </c>
      <c r="D369" s="44" t="s">
        <v>262</v>
      </c>
      <c r="E369" s="44">
        <v>13116181010</v>
      </c>
      <c r="F369" s="44" t="s">
        <v>1251</v>
      </c>
      <c r="G369" s="44" t="s">
        <v>1581</v>
      </c>
      <c r="H369" s="45">
        <v>5000000</v>
      </c>
      <c r="I369" s="46"/>
    </row>
    <row r="370" spans="1:9" x14ac:dyDescent="0.2">
      <c r="A370" s="44" t="s">
        <v>302</v>
      </c>
      <c r="B370" s="44" t="s">
        <v>1250</v>
      </c>
      <c r="C370" s="44" t="s">
        <v>261</v>
      </c>
      <c r="D370" s="44" t="s">
        <v>262</v>
      </c>
      <c r="E370" s="44">
        <v>13116181010</v>
      </c>
      <c r="F370" s="44" t="s">
        <v>1251</v>
      </c>
      <c r="G370" s="44" t="s">
        <v>1582</v>
      </c>
      <c r="H370" s="45">
        <v>2500000</v>
      </c>
      <c r="I370" s="46"/>
    </row>
    <row r="371" spans="1:9" x14ac:dyDescent="0.2">
      <c r="A371" s="44" t="s">
        <v>302</v>
      </c>
      <c r="B371" s="44" t="s">
        <v>1250</v>
      </c>
      <c r="C371" s="44" t="s">
        <v>261</v>
      </c>
      <c r="D371" s="44" t="s">
        <v>262</v>
      </c>
      <c r="E371" s="44">
        <v>13116181010</v>
      </c>
      <c r="F371" s="44" t="s">
        <v>1251</v>
      </c>
      <c r="G371" s="44" t="s">
        <v>1583</v>
      </c>
      <c r="H371" s="45">
        <v>9000000</v>
      </c>
      <c r="I371" s="46"/>
    </row>
    <row r="372" spans="1:9" x14ac:dyDescent="0.2">
      <c r="A372" s="44" t="s">
        <v>302</v>
      </c>
      <c r="B372" s="44" t="s">
        <v>449</v>
      </c>
      <c r="C372" s="44" t="s">
        <v>261</v>
      </c>
      <c r="D372" s="44" t="s">
        <v>262</v>
      </c>
      <c r="E372" s="44" t="s">
        <v>782</v>
      </c>
      <c r="F372" s="44" t="s">
        <v>1293</v>
      </c>
      <c r="G372" s="44" t="s">
        <v>1584</v>
      </c>
      <c r="H372" s="45">
        <v>13000000</v>
      </c>
      <c r="I372" s="46"/>
    </row>
    <row r="373" spans="1:9" x14ac:dyDescent="0.2">
      <c r="A373" s="44" t="s">
        <v>302</v>
      </c>
      <c r="B373" s="44" t="s">
        <v>449</v>
      </c>
      <c r="C373" s="44" t="s">
        <v>261</v>
      </c>
      <c r="D373" s="44" t="s">
        <v>262</v>
      </c>
      <c r="E373" s="44" t="s">
        <v>782</v>
      </c>
      <c r="F373" s="44" t="s">
        <v>1293</v>
      </c>
      <c r="G373" s="44" t="s">
        <v>1466</v>
      </c>
      <c r="H373" s="45">
        <v>15000000</v>
      </c>
      <c r="I373" s="46"/>
    </row>
    <row r="374" spans="1:9" x14ac:dyDescent="0.2">
      <c r="A374" s="44" t="s">
        <v>302</v>
      </c>
      <c r="B374" s="44" t="s">
        <v>449</v>
      </c>
      <c r="C374" s="44" t="s">
        <v>261</v>
      </c>
      <c r="D374" s="44" t="s">
        <v>262</v>
      </c>
      <c r="E374" s="44" t="s">
        <v>782</v>
      </c>
      <c r="F374" s="44" t="s">
        <v>1293</v>
      </c>
      <c r="G374" s="44" t="s">
        <v>1585</v>
      </c>
      <c r="H374" s="45">
        <v>9900000</v>
      </c>
      <c r="I374" s="46"/>
    </row>
    <row r="375" spans="1:9" x14ac:dyDescent="0.2">
      <c r="A375" s="44" t="s">
        <v>302</v>
      </c>
      <c r="B375" s="44" t="s">
        <v>1255</v>
      </c>
      <c r="C375" s="44" t="s">
        <v>261</v>
      </c>
      <c r="D375" s="44" t="s">
        <v>729</v>
      </c>
      <c r="E375" s="44">
        <v>13122160401</v>
      </c>
      <c r="F375" s="44" t="s">
        <v>1256</v>
      </c>
      <c r="G375" s="44" t="s">
        <v>1586</v>
      </c>
      <c r="H375" s="45">
        <v>39140164</v>
      </c>
      <c r="I375" s="46"/>
    </row>
    <row r="376" spans="1:9" x14ac:dyDescent="0.2">
      <c r="A376" s="44" t="s">
        <v>302</v>
      </c>
      <c r="B376" s="44" t="s">
        <v>1255</v>
      </c>
      <c r="C376" s="44" t="s">
        <v>277</v>
      </c>
      <c r="D376" s="44" t="s">
        <v>262</v>
      </c>
      <c r="E376" s="44">
        <v>13122161001</v>
      </c>
      <c r="F376" s="44" t="s">
        <v>1257</v>
      </c>
      <c r="G376" s="44" t="s">
        <v>303</v>
      </c>
      <c r="H376" s="45">
        <v>9000000</v>
      </c>
      <c r="I376" s="46"/>
    </row>
    <row r="377" spans="1:9" x14ac:dyDescent="0.2">
      <c r="A377" s="44" t="s">
        <v>302</v>
      </c>
      <c r="B377" s="44" t="s">
        <v>1255</v>
      </c>
      <c r="C377" s="44" t="s">
        <v>277</v>
      </c>
      <c r="D377" s="44" t="s">
        <v>262</v>
      </c>
      <c r="E377" s="44">
        <v>13122161001</v>
      </c>
      <c r="F377" s="44" t="s">
        <v>1257</v>
      </c>
      <c r="G377" s="44" t="s">
        <v>1587</v>
      </c>
      <c r="H377" s="45">
        <v>14400000</v>
      </c>
      <c r="I377" s="46"/>
    </row>
    <row r="378" spans="1:9" x14ac:dyDescent="0.2">
      <c r="A378" s="44" t="s">
        <v>302</v>
      </c>
      <c r="B378" s="44" t="s">
        <v>1255</v>
      </c>
      <c r="C378" s="44" t="s">
        <v>277</v>
      </c>
      <c r="D378" s="44" t="s">
        <v>262</v>
      </c>
      <c r="E378" s="44">
        <v>13122161001</v>
      </c>
      <c r="F378" s="44" t="s">
        <v>1257</v>
      </c>
      <c r="G378" s="44" t="s">
        <v>1588</v>
      </c>
      <c r="H378" s="45">
        <v>14400000</v>
      </c>
      <c r="I378" s="46"/>
    </row>
    <row r="379" spans="1:9" x14ac:dyDescent="0.2">
      <c r="A379" s="44" t="s">
        <v>302</v>
      </c>
      <c r="B379" s="44" t="s">
        <v>1255</v>
      </c>
      <c r="C379" s="44" t="s">
        <v>277</v>
      </c>
      <c r="D379" s="44" t="s">
        <v>262</v>
      </c>
      <c r="E379" s="44">
        <v>13122161001</v>
      </c>
      <c r="F379" s="44" t="s">
        <v>1257</v>
      </c>
      <c r="G379" s="44" t="s">
        <v>1589</v>
      </c>
      <c r="H379" s="45">
        <v>16200000</v>
      </c>
      <c r="I379" s="46"/>
    </row>
    <row r="380" spans="1:9" x14ac:dyDescent="0.2">
      <c r="A380" s="44" t="s">
        <v>302</v>
      </c>
      <c r="B380" s="44" t="s">
        <v>1255</v>
      </c>
      <c r="C380" s="44" t="s">
        <v>277</v>
      </c>
      <c r="D380" s="44" t="s">
        <v>262</v>
      </c>
      <c r="E380" s="44">
        <v>13122161001</v>
      </c>
      <c r="F380" s="44" t="s">
        <v>1257</v>
      </c>
      <c r="G380" s="44" t="s">
        <v>1587</v>
      </c>
      <c r="H380" s="45">
        <v>4800000</v>
      </c>
      <c r="I380" s="46"/>
    </row>
    <row r="381" spans="1:9" x14ac:dyDescent="0.2">
      <c r="A381" s="44" t="s">
        <v>302</v>
      </c>
      <c r="B381" s="44" t="s">
        <v>1255</v>
      </c>
      <c r="C381" s="44" t="s">
        <v>277</v>
      </c>
      <c r="D381" s="44" t="s">
        <v>262</v>
      </c>
      <c r="E381" s="44">
        <v>13122161001</v>
      </c>
      <c r="F381" s="44" t="s">
        <v>1257</v>
      </c>
      <c r="G381" s="44" t="s">
        <v>1589</v>
      </c>
      <c r="H381" s="45">
        <v>5400000</v>
      </c>
      <c r="I381" s="46"/>
    </row>
    <row r="382" spans="1:9" x14ac:dyDescent="0.2">
      <c r="A382" s="44" t="s">
        <v>302</v>
      </c>
      <c r="B382" s="44" t="s">
        <v>1255</v>
      </c>
      <c r="C382" s="44" t="s">
        <v>277</v>
      </c>
      <c r="D382" s="44" t="s">
        <v>262</v>
      </c>
      <c r="E382" s="44">
        <v>13122161001</v>
      </c>
      <c r="F382" s="44" t="s">
        <v>1257</v>
      </c>
      <c r="G382" s="44" t="s">
        <v>1588</v>
      </c>
      <c r="H382" s="45">
        <v>4800000</v>
      </c>
      <c r="I382" s="46"/>
    </row>
    <row r="383" spans="1:9" x14ac:dyDescent="0.2">
      <c r="A383" s="44" t="s">
        <v>302</v>
      </c>
      <c r="B383" s="44" t="s">
        <v>1255</v>
      </c>
      <c r="C383" s="44" t="s">
        <v>277</v>
      </c>
      <c r="D383" s="44" t="s">
        <v>262</v>
      </c>
      <c r="E383" s="44">
        <v>13122161001</v>
      </c>
      <c r="F383" s="44" t="s">
        <v>1257</v>
      </c>
      <c r="G383" s="44" t="s">
        <v>303</v>
      </c>
      <c r="H383" s="45">
        <v>9000000</v>
      </c>
      <c r="I383" s="46"/>
    </row>
    <row r="384" spans="1:9" x14ac:dyDescent="0.2">
      <c r="A384" s="44" t="s">
        <v>302</v>
      </c>
      <c r="B384" s="44" t="s">
        <v>1255</v>
      </c>
      <c r="C384" s="44" t="s">
        <v>277</v>
      </c>
      <c r="D384" s="44" t="s">
        <v>262</v>
      </c>
      <c r="E384" s="44">
        <v>13122161001</v>
      </c>
      <c r="F384" s="44" t="s">
        <v>1257</v>
      </c>
      <c r="G384" s="44" t="s">
        <v>1590</v>
      </c>
      <c r="H384" s="45">
        <v>9000000</v>
      </c>
      <c r="I384" s="46"/>
    </row>
    <row r="385" spans="1:9" x14ac:dyDescent="0.2">
      <c r="A385" s="44" t="s">
        <v>302</v>
      </c>
      <c r="B385" s="44" t="s">
        <v>1255</v>
      </c>
      <c r="C385" s="44" t="s">
        <v>277</v>
      </c>
      <c r="D385" s="44" t="s">
        <v>262</v>
      </c>
      <c r="E385" s="44">
        <v>13122161001</v>
      </c>
      <c r="F385" s="44" t="s">
        <v>1257</v>
      </c>
      <c r="G385" s="44" t="s">
        <v>1588</v>
      </c>
      <c r="H385" s="45">
        <v>5000000</v>
      </c>
      <c r="I385" s="46"/>
    </row>
    <row r="386" spans="1:9" x14ac:dyDescent="0.2">
      <c r="A386" s="44" t="s">
        <v>302</v>
      </c>
      <c r="B386" s="44" t="s">
        <v>1255</v>
      </c>
      <c r="C386" s="44" t="s">
        <v>277</v>
      </c>
      <c r="D386" s="44" t="s">
        <v>262</v>
      </c>
      <c r="E386" s="44">
        <v>13122161001</v>
      </c>
      <c r="F386" s="44" t="s">
        <v>1257</v>
      </c>
      <c r="G386" s="44" t="s">
        <v>1591</v>
      </c>
      <c r="H386" s="45">
        <v>3000000</v>
      </c>
      <c r="I386" s="46"/>
    </row>
    <row r="387" spans="1:9" x14ac:dyDescent="0.2">
      <c r="A387" s="44" t="s">
        <v>302</v>
      </c>
      <c r="B387" s="44" t="s">
        <v>1168</v>
      </c>
      <c r="C387" s="44" t="s">
        <v>264</v>
      </c>
      <c r="D387" s="44" t="s">
        <v>262</v>
      </c>
      <c r="E387" s="44">
        <v>13504171005</v>
      </c>
      <c r="F387" s="44" t="s">
        <v>1264</v>
      </c>
      <c r="G387" s="44" t="s">
        <v>1592</v>
      </c>
      <c r="H387" s="45">
        <v>10800000</v>
      </c>
      <c r="I387" s="46"/>
    </row>
    <row r="388" spans="1:9" x14ac:dyDescent="0.2">
      <c r="A388" s="44" t="s">
        <v>302</v>
      </c>
      <c r="B388" s="44" t="s">
        <v>1168</v>
      </c>
      <c r="C388" s="44" t="s">
        <v>264</v>
      </c>
      <c r="D388" s="44" t="s">
        <v>262</v>
      </c>
      <c r="E388" s="44">
        <v>13504171005</v>
      </c>
      <c r="F388" s="44" t="s">
        <v>1264</v>
      </c>
      <c r="G388" s="44" t="s">
        <v>1593</v>
      </c>
      <c r="H388" s="45">
        <v>18000000</v>
      </c>
      <c r="I388" s="46"/>
    </row>
    <row r="389" spans="1:9" x14ac:dyDescent="0.2">
      <c r="A389" s="44" t="s">
        <v>302</v>
      </c>
      <c r="B389" s="44" t="s">
        <v>1168</v>
      </c>
      <c r="C389" s="44" t="s">
        <v>264</v>
      </c>
      <c r="D389" s="44" t="s">
        <v>262</v>
      </c>
      <c r="E389" s="44">
        <v>13504171005</v>
      </c>
      <c r="F389" s="44" t="s">
        <v>1264</v>
      </c>
      <c r="G389" s="44" t="s">
        <v>1594</v>
      </c>
      <c r="H389" s="45">
        <v>14400000</v>
      </c>
      <c r="I389" s="46"/>
    </row>
    <row r="390" spans="1:9" x14ac:dyDescent="0.2">
      <c r="A390" s="44" t="s">
        <v>302</v>
      </c>
      <c r="B390" s="44" t="s">
        <v>1168</v>
      </c>
      <c r="C390" s="44" t="s">
        <v>264</v>
      </c>
      <c r="D390" s="44" t="s">
        <v>262</v>
      </c>
      <c r="E390" s="44">
        <v>13504171005</v>
      </c>
      <c r="F390" s="44" t="s">
        <v>1264</v>
      </c>
      <c r="G390" s="44" t="s">
        <v>1595</v>
      </c>
      <c r="H390" s="45">
        <v>15600000</v>
      </c>
      <c r="I390" s="46"/>
    </row>
    <row r="391" spans="1:9" x14ac:dyDescent="0.2">
      <c r="A391" s="44" t="s">
        <v>302</v>
      </c>
      <c r="B391" s="44" t="s">
        <v>1168</v>
      </c>
      <c r="C391" s="44" t="s">
        <v>264</v>
      </c>
      <c r="D391" s="44" t="s">
        <v>262</v>
      </c>
      <c r="E391" s="44">
        <v>13504171005</v>
      </c>
      <c r="F391" s="44" t="s">
        <v>1264</v>
      </c>
      <c r="G391" s="44" t="s">
        <v>1596</v>
      </c>
      <c r="H391" s="45">
        <v>19200000</v>
      </c>
      <c r="I391" s="46"/>
    </row>
    <row r="392" spans="1:9" x14ac:dyDescent="0.2">
      <c r="A392" s="44" t="s">
        <v>302</v>
      </c>
      <c r="B392" s="44" t="s">
        <v>471</v>
      </c>
      <c r="C392" s="44" t="s">
        <v>264</v>
      </c>
      <c r="D392" s="44" t="s">
        <v>262</v>
      </c>
      <c r="E392" s="44" t="s">
        <v>1029</v>
      </c>
      <c r="F392" s="44" t="s">
        <v>1597</v>
      </c>
      <c r="G392" s="44" t="s">
        <v>1598</v>
      </c>
      <c r="H392" s="45">
        <v>18000000</v>
      </c>
      <c r="I392" s="46"/>
    </row>
    <row r="393" spans="1:9" x14ac:dyDescent="0.2">
      <c r="A393" s="44" t="s">
        <v>302</v>
      </c>
      <c r="B393" s="44" t="s">
        <v>471</v>
      </c>
      <c r="C393" s="44" t="s">
        <v>264</v>
      </c>
      <c r="D393" s="44" t="s">
        <v>262</v>
      </c>
      <c r="E393" s="44" t="s">
        <v>1029</v>
      </c>
      <c r="F393" s="44" t="s">
        <v>1597</v>
      </c>
      <c r="G393" s="44" t="s">
        <v>1599</v>
      </c>
      <c r="H393" s="45">
        <v>18000000</v>
      </c>
      <c r="I393" s="46"/>
    </row>
    <row r="394" spans="1:9" x14ac:dyDescent="0.2">
      <c r="A394" s="44" t="s">
        <v>302</v>
      </c>
      <c r="B394" s="44" t="s">
        <v>1037</v>
      </c>
      <c r="C394" s="44" t="s">
        <v>277</v>
      </c>
      <c r="D394" s="44" t="s">
        <v>262</v>
      </c>
      <c r="E394" s="44" t="s">
        <v>1038</v>
      </c>
      <c r="F394" s="44" t="s">
        <v>1600</v>
      </c>
      <c r="G394" s="44" t="s">
        <v>1601</v>
      </c>
      <c r="H394" s="45">
        <v>19500000</v>
      </c>
      <c r="I394" s="46"/>
    </row>
    <row r="395" spans="1:9" x14ac:dyDescent="0.2">
      <c r="A395" s="44" t="s">
        <v>302</v>
      </c>
      <c r="B395" s="44" t="s">
        <v>1037</v>
      </c>
      <c r="C395" s="44" t="s">
        <v>277</v>
      </c>
      <c r="D395" s="44" t="s">
        <v>262</v>
      </c>
      <c r="E395" s="44" t="s">
        <v>1038</v>
      </c>
      <c r="F395" s="44" t="s">
        <v>1600</v>
      </c>
      <c r="G395" s="44" t="s">
        <v>1602</v>
      </c>
      <c r="H395" s="45">
        <v>19500000</v>
      </c>
      <c r="I395" s="46"/>
    </row>
    <row r="396" spans="1:9" x14ac:dyDescent="0.2">
      <c r="A396" s="44" t="s">
        <v>302</v>
      </c>
      <c r="B396" s="44" t="s">
        <v>1037</v>
      </c>
      <c r="C396" s="44" t="s">
        <v>277</v>
      </c>
      <c r="D396" s="44" t="s">
        <v>262</v>
      </c>
      <c r="E396" s="44" t="s">
        <v>1038</v>
      </c>
      <c r="F396" s="44" t="s">
        <v>1600</v>
      </c>
      <c r="G396" s="44" t="s">
        <v>1603</v>
      </c>
      <c r="H396" s="45">
        <v>19500000</v>
      </c>
      <c r="I396" s="46"/>
    </row>
    <row r="397" spans="1:9" x14ac:dyDescent="0.2">
      <c r="A397" s="44" t="s">
        <v>302</v>
      </c>
      <c r="B397" s="44" t="s">
        <v>1266</v>
      </c>
      <c r="C397" s="44" t="s">
        <v>264</v>
      </c>
      <c r="D397" s="44" t="s">
        <v>262</v>
      </c>
      <c r="E397" s="44">
        <v>13605181003</v>
      </c>
      <c r="F397" s="44" t="s">
        <v>1267</v>
      </c>
      <c r="G397" s="44" t="s">
        <v>1604</v>
      </c>
      <c r="H397" s="45">
        <v>19200000</v>
      </c>
      <c r="I397" s="46"/>
    </row>
    <row r="398" spans="1:9" x14ac:dyDescent="0.2">
      <c r="A398" s="44" t="s">
        <v>302</v>
      </c>
      <c r="B398" s="44" t="s">
        <v>1266</v>
      </c>
      <c r="C398" s="44" t="s">
        <v>264</v>
      </c>
      <c r="D398" s="44" t="s">
        <v>262</v>
      </c>
      <c r="E398" s="44">
        <v>13605181003</v>
      </c>
      <c r="F398" s="44" t="s">
        <v>1267</v>
      </c>
      <c r="G398" s="44" t="s">
        <v>1605</v>
      </c>
      <c r="H398" s="45">
        <v>12000000</v>
      </c>
      <c r="I398" s="46"/>
    </row>
    <row r="399" spans="1:9" x14ac:dyDescent="0.2">
      <c r="A399" s="44" t="s">
        <v>302</v>
      </c>
      <c r="B399" s="44" t="s">
        <v>1606</v>
      </c>
      <c r="C399" s="44" t="s">
        <v>261</v>
      </c>
      <c r="D399" s="44" t="s">
        <v>262</v>
      </c>
      <c r="E399" s="44">
        <v>13904181005</v>
      </c>
      <c r="F399" s="44" t="s">
        <v>1271</v>
      </c>
      <c r="G399" s="44" t="s">
        <v>751</v>
      </c>
      <c r="H399" s="45">
        <v>12000000</v>
      </c>
      <c r="I399" s="46"/>
    </row>
    <row r="400" spans="1:9" x14ac:dyDescent="0.2">
      <c r="A400" s="44" t="s">
        <v>302</v>
      </c>
      <c r="B400" s="44" t="s">
        <v>1606</v>
      </c>
      <c r="C400" s="44" t="s">
        <v>261</v>
      </c>
      <c r="D400" s="44" t="s">
        <v>262</v>
      </c>
      <c r="E400" s="44">
        <v>13904181005</v>
      </c>
      <c r="F400" s="44" t="s">
        <v>1271</v>
      </c>
      <c r="G400" s="44" t="s">
        <v>1607</v>
      </c>
      <c r="H400" s="45">
        <v>18000000</v>
      </c>
      <c r="I400" s="46"/>
    </row>
    <row r="401" spans="1:9" x14ac:dyDescent="0.2">
      <c r="A401" s="44" t="s">
        <v>302</v>
      </c>
      <c r="B401" s="44" t="s">
        <v>1606</v>
      </c>
      <c r="C401" s="44" t="s">
        <v>261</v>
      </c>
      <c r="D401" s="44" t="s">
        <v>262</v>
      </c>
      <c r="E401" s="44">
        <v>13904181005</v>
      </c>
      <c r="F401" s="44" t="s">
        <v>1271</v>
      </c>
      <c r="G401" s="44" t="s">
        <v>1608</v>
      </c>
      <c r="H401" s="45">
        <v>12000000</v>
      </c>
      <c r="I401" s="46"/>
    </row>
    <row r="402" spans="1:9" x14ac:dyDescent="0.2">
      <c r="A402" s="44" t="s">
        <v>304</v>
      </c>
      <c r="B402" s="44" t="s">
        <v>455</v>
      </c>
      <c r="C402" s="44" t="s">
        <v>264</v>
      </c>
      <c r="D402" s="44" t="s">
        <v>262</v>
      </c>
      <c r="E402" s="44" t="s">
        <v>876</v>
      </c>
      <c r="F402" s="44" t="s">
        <v>877</v>
      </c>
      <c r="G402" s="44" t="s">
        <v>1609</v>
      </c>
      <c r="H402" s="45">
        <v>22666668</v>
      </c>
      <c r="I402" s="46"/>
    </row>
    <row r="403" spans="1:9" x14ac:dyDescent="0.2">
      <c r="A403" s="44" t="s">
        <v>304</v>
      </c>
      <c r="B403" s="44" t="s">
        <v>455</v>
      </c>
      <c r="C403" s="44" t="s">
        <v>264</v>
      </c>
      <c r="D403" s="44" t="s">
        <v>262</v>
      </c>
      <c r="E403" s="44" t="s">
        <v>876</v>
      </c>
      <c r="F403" s="44" t="s">
        <v>877</v>
      </c>
      <c r="G403" s="44" t="s">
        <v>1610</v>
      </c>
      <c r="H403" s="45">
        <v>22666668</v>
      </c>
      <c r="I403" s="46"/>
    </row>
    <row r="404" spans="1:9" x14ac:dyDescent="0.2">
      <c r="A404" s="44" t="s">
        <v>304</v>
      </c>
      <c r="B404" s="44" t="s">
        <v>1611</v>
      </c>
      <c r="C404" s="44" t="s">
        <v>264</v>
      </c>
      <c r="D404" s="44" t="s">
        <v>262</v>
      </c>
      <c r="E404" s="44" t="s">
        <v>843</v>
      </c>
      <c r="F404" s="44" t="s">
        <v>844</v>
      </c>
      <c r="G404" s="44" t="s">
        <v>1612</v>
      </c>
      <c r="H404" s="45">
        <v>21600000</v>
      </c>
      <c r="I404" s="46"/>
    </row>
    <row r="405" spans="1:9" x14ac:dyDescent="0.2">
      <c r="A405" s="44" t="s">
        <v>304</v>
      </c>
      <c r="B405" s="44" t="s">
        <v>1611</v>
      </c>
      <c r="C405" s="44" t="s">
        <v>264</v>
      </c>
      <c r="D405" s="44" t="s">
        <v>262</v>
      </c>
      <c r="E405" s="44" t="s">
        <v>843</v>
      </c>
      <c r="F405" s="44" t="s">
        <v>844</v>
      </c>
      <c r="G405" s="44" t="s">
        <v>1613</v>
      </c>
      <c r="H405" s="45">
        <v>21600000</v>
      </c>
      <c r="I405" s="46"/>
    </row>
    <row r="406" spans="1:9" x14ac:dyDescent="0.2">
      <c r="A406" s="44" t="s">
        <v>304</v>
      </c>
      <c r="B406" s="44" t="s">
        <v>627</v>
      </c>
      <c r="C406" s="44" t="s">
        <v>264</v>
      </c>
      <c r="D406" s="44" t="s">
        <v>262</v>
      </c>
      <c r="E406" s="44" t="s">
        <v>585</v>
      </c>
      <c r="F406" s="44" t="s">
        <v>650</v>
      </c>
      <c r="G406" s="44" t="s">
        <v>1614</v>
      </c>
      <c r="H406" s="45">
        <v>16309800</v>
      </c>
      <c r="I406" s="46"/>
    </row>
    <row r="407" spans="1:9" x14ac:dyDescent="0.2">
      <c r="A407" s="44" t="s">
        <v>304</v>
      </c>
      <c r="B407" s="44" t="s">
        <v>627</v>
      </c>
      <c r="C407" s="44" t="s">
        <v>264</v>
      </c>
      <c r="D407" s="44" t="s">
        <v>262</v>
      </c>
      <c r="E407" s="44" t="s">
        <v>585</v>
      </c>
      <c r="F407" s="44" t="s">
        <v>650</v>
      </c>
      <c r="G407" s="44" t="s">
        <v>1615</v>
      </c>
      <c r="H407" s="45">
        <v>16309800</v>
      </c>
      <c r="I407" s="46"/>
    </row>
    <row r="408" spans="1:9" x14ac:dyDescent="0.2">
      <c r="A408" s="44" t="s">
        <v>304</v>
      </c>
      <c r="B408" s="44" t="s">
        <v>627</v>
      </c>
      <c r="C408" s="44" t="s">
        <v>264</v>
      </c>
      <c r="D408" s="44" t="s">
        <v>262</v>
      </c>
      <c r="E408" s="44" t="s">
        <v>585</v>
      </c>
      <c r="F408" s="44" t="s">
        <v>650</v>
      </c>
      <c r="G408" s="44" t="s">
        <v>1616</v>
      </c>
      <c r="H408" s="45">
        <v>18336000</v>
      </c>
      <c r="I408" s="46"/>
    </row>
    <row r="409" spans="1:9" x14ac:dyDescent="0.2">
      <c r="A409" s="44" t="s">
        <v>304</v>
      </c>
      <c r="B409" s="44" t="s">
        <v>627</v>
      </c>
      <c r="C409" s="44" t="s">
        <v>264</v>
      </c>
      <c r="D409" s="44" t="s">
        <v>262</v>
      </c>
      <c r="E409" s="44" t="s">
        <v>585</v>
      </c>
      <c r="F409" s="44" t="s">
        <v>650</v>
      </c>
      <c r="G409" s="44" t="s">
        <v>1617</v>
      </c>
      <c r="H409" s="45">
        <v>4584000</v>
      </c>
      <c r="I409" s="46"/>
    </row>
    <row r="410" spans="1:9" x14ac:dyDescent="0.2">
      <c r="A410" s="44" t="s">
        <v>304</v>
      </c>
      <c r="B410" s="44" t="s">
        <v>627</v>
      </c>
      <c r="C410" s="44" t="s">
        <v>264</v>
      </c>
      <c r="D410" s="44" t="s">
        <v>262</v>
      </c>
      <c r="E410" s="44" t="s">
        <v>585</v>
      </c>
      <c r="F410" s="44" t="s">
        <v>650</v>
      </c>
      <c r="G410" s="44" t="s">
        <v>1617</v>
      </c>
      <c r="H410" s="45">
        <v>13752000</v>
      </c>
      <c r="I410" s="46"/>
    </row>
    <row r="411" spans="1:9" x14ac:dyDescent="0.2">
      <c r="A411" s="44" t="s">
        <v>304</v>
      </c>
      <c r="B411" s="44" t="s">
        <v>456</v>
      </c>
      <c r="C411" s="44" t="s">
        <v>264</v>
      </c>
      <c r="D411" s="44" t="s">
        <v>262</v>
      </c>
      <c r="E411" s="44" t="s">
        <v>353</v>
      </c>
      <c r="F411" s="44" t="s">
        <v>522</v>
      </c>
      <c r="G411" s="44" t="s">
        <v>752</v>
      </c>
      <c r="H411" s="45">
        <v>21260000</v>
      </c>
      <c r="I411" s="46"/>
    </row>
    <row r="412" spans="1:9" x14ac:dyDescent="0.2">
      <c r="A412" s="44" t="s">
        <v>304</v>
      </c>
      <c r="B412" s="44" t="s">
        <v>456</v>
      </c>
      <c r="C412" s="44" t="s">
        <v>264</v>
      </c>
      <c r="D412" s="44" t="s">
        <v>262</v>
      </c>
      <c r="E412" s="44" t="s">
        <v>353</v>
      </c>
      <c r="F412" s="44" t="s">
        <v>522</v>
      </c>
      <c r="G412" s="44" t="s">
        <v>753</v>
      </c>
      <c r="H412" s="45">
        <v>21260000</v>
      </c>
      <c r="I412" s="46"/>
    </row>
    <row r="413" spans="1:9" x14ac:dyDescent="0.2">
      <c r="A413" s="44" t="s">
        <v>304</v>
      </c>
      <c r="B413" s="44" t="s">
        <v>456</v>
      </c>
      <c r="C413" s="44" t="s">
        <v>264</v>
      </c>
      <c r="D413" s="44" t="s">
        <v>262</v>
      </c>
      <c r="E413" s="44" t="s">
        <v>353</v>
      </c>
      <c r="F413" s="44" t="s">
        <v>522</v>
      </c>
      <c r="G413" s="44" t="s">
        <v>754</v>
      </c>
      <c r="H413" s="45">
        <v>7480000</v>
      </c>
      <c r="I413" s="46"/>
    </row>
    <row r="414" spans="1:9" x14ac:dyDescent="0.2">
      <c r="A414" s="44" t="s">
        <v>304</v>
      </c>
      <c r="B414" s="44" t="s">
        <v>1618</v>
      </c>
      <c r="C414" s="44" t="s">
        <v>264</v>
      </c>
      <c r="D414" s="44" t="s">
        <v>262</v>
      </c>
      <c r="E414" s="44" t="s">
        <v>70</v>
      </c>
      <c r="F414" s="44" t="s">
        <v>1304</v>
      </c>
      <c r="G414" s="44" t="s">
        <v>1619</v>
      </c>
      <c r="H414" s="45">
        <v>21600000</v>
      </c>
      <c r="I414" s="46"/>
    </row>
    <row r="415" spans="1:9" x14ac:dyDescent="0.2">
      <c r="A415" s="44" t="s">
        <v>304</v>
      </c>
      <c r="B415" s="44" t="s">
        <v>1618</v>
      </c>
      <c r="C415" s="44" t="s">
        <v>264</v>
      </c>
      <c r="D415" s="44" t="s">
        <v>262</v>
      </c>
      <c r="E415" s="44" t="s">
        <v>70</v>
      </c>
      <c r="F415" s="44" t="s">
        <v>1304</v>
      </c>
      <c r="G415" s="44" t="s">
        <v>1620</v>
      </c>
      <c r="H415" s="45">
        <v>21600000</v>
      </c>
      <c r="I415" s="46"/>
    </row>
    <row r="416" spans="1:9" x14ac:dyDescent="0.2">
      <c r="A416" s="44" t="s">
        <v>304</v>
      </c>
      <c r="B416" s="44" t="s">
        <v>1618</v>
      </c>
      <c r="C416" s="44" t="s">
        <v>264</v>
      </c>
      <c r="D416" s="44" t="s">
        <v>262</v>
      </c>
      <c r="E416" s="44" t="s">
        <v>70</v>
      </c>
      <c r="F416" s="44" t="s">
        <v>1304</v>
      </c>
      <c r="G416" s="44" t="s">
        <v>1621</v>
      </c>
      <c r="H416" s="45">
        <v>16800000</v>
      </c>
      <c r="I416" s="46"/>
    </row>
    <row r="417" spans="1:9" x14ac:dyDescent="0.2">
      <c r="A417" s="44" t="s">
        <v>304</v>
      </c>
      <c r="B417" s="44" t="s">
        <v>1618</v>
      </c>
      <c r="C417" s="44" t="s">
        <v>264</v>
      </c>
      <c r="D417" s="44" t="s">
        <v>262</v>
      </c>
      <c r="E417" s="44" t="s">
        <v>70</v>
      </c>
      <c r="F417" s="44" t="s">
        <v>1304</v>
      </c>
      <c r="G417" s="44" t="s">
        <v>1622</v>
      </c>
      <c r="H417" s="45">
        <v>19200000</v>
      </c>
      <c r="I417" s="46"/>
    </row>
    <row r="418" spans="1:9" x14ac:dyDescent="0.2">
      <c r="A418" s="44" t="s">
        <v>304</v>
      </c>
      <c r="B418" s="44" t="s">
        <v>1618</v>
      </c>
      <c r="C418" s="44" t="s">
        <v>264</v>
      </c>
      <c r="D418" s="44" t="s">
        <v>262</v>
      </c>
      <c r="E418" s="44" t="s">
        <v>70</v>
      </c>
      <c r="F418" s="44" t="s">
        <v>1304</v>
      </c>
      <c r="G418" s="44" t="s">
        <v>1623</v>
      </c>
      <c r="H418" s="45">
        <v>16800000</v>
      </c>
      <c r="I418" s="46"/>
    </row>
    <row r="419" spans="1:9" x14ac:dyDescent="0.2">
      <c r="A419" s="44" t="s">
        <v>304</v>
      </c>
      <c r="B419" s="44" t="s">
        <v>755</v>
      </c>
      <c r="C419" s="44" t="s">
        <v>264</v>
      </c>
      <c r="D419" s="44" t="s">
        <v>262</v>
      </c>
      <c r="E419" s="44" t="s">
        <v>354</v>
      </c>
      <c r="F419" s="44" t="s">
        <v>523</v>
      </c>
      <c r="G419" s="44" t="s">
        <v>756</v>
      </c>
      <c r="H419" s="45">
        <v>17333340</v>
      </c>
      <c r="I419" s="46"/>
    </row>
    <row r="420" spans="1:9" x14ac:dyDescent="0.2">
      <c r="A420" s="44" t="s">
        <v>304</v>
      </c>
      <c r="B420" s="44" t="s">
        <v>755</v>
      </c>
      <c r="C420" s="44" t="s">
        <v>264</v>
      </c>
      <c r="D420" s="44" t="s">
        <v>262</v>
      </c>
      <c r="E420" s="44" t="s">
        <v>354</v>
      </c>
      <c r="F420" s="44" t="s">
        <v>523</v>
      </c>
      <c r="G420" s="44" t="s">
        <v>757</v>
      </c>
      <c r="H420" s="45">
        <v>17333340</v>
      </c>
      <c r="I420" s="46"/>
    </row>
    <row r="421" spans="1:9" x14ac:dyDescent="0.2">
      <c r="A421" s="44" t="s">
        <v>1624</v>
      </c>
      <c r="B421" s="44" t="s">
        <v>1272</v>
      </c>
      <c r="C421" s="44" t="s">
        <v>263</v>
      </c>
      <c r="D421" s="44" t="s">
        <v>262</v>
      </c>
      <c r="E421" s="44">
        <v>15102171008</v>
      </c>
      <c r="F421" s="44" t="s">
        <v>1273</v>
      </c>
      <c r="G421" s="44" t="s">
        <v>1625</v>
      </c>
      <c r="H421" s="45">
        <v>26664000</v>
      </c>
      <c r="I421" s="46"/>
    </row>
    <row r="422" spans="1:9" x14ac:dyDescent="0.2">
      <c r="A422" s="44" t="s">
        <v>1624</v>
      </c>
      <c r="B422" s="44" t="s">
        <v>1272</v>
      </c>
      <c r="C422" s="44" t="s">
        <v>263</v>
      </c>
      <c r="D422" s="44" t="s">
        <v>262</v>
      </c>
      <c r="E422" s="44">
        <v>15102171008</v>
      </c>
      <c r="F422" s="44" t="s">
        <v>1273</v>
      </c>
      <c r="G422" s="44" t="s">
        <v>1626</v>
      </c>
      <c r="H422" s="45">
        <v>19200000</v>
      </c>
      <c r="I422" s="46"/>
    </row>
    <row r="423" spans="1:9" x14ac:dyDescent="0.2">
      <c r="A423" s="44" t="s">
        <v>1624</v>
      </c>
      <c r="B423" s="44" t="s">
        <v>1272</v>
      </c>
      <c r="C423" s="44" t="s">
        <v>263</v>
      </c>
      <c r="D423" s="44" t="s">
        <v>262</v>
      </c>
      <c r="E423" s="44">
        <v>15102171008</v>
      </c>
      <c r="F423" s="44" t="s">
        <v>1273</v>
      </c>
      <c r="G423" s="44" t="s">
        <v>1627</v>
      </c>
      <c r="H423" s="45">
        <v>16000000</v>
      </c>
      <c r="I423" s="46"/>
    </row>
    <row r="424" spans="1:9" x14ac:dyDescent="0.2">
      <c r="A424" s="44" t="s">
        <v>1624</v>
      </c>
      <c r="B424" s="44" t="s">
        <v>1272</v>
      </c>
      <c r="C424" s="44" t="s">
        <v>263</v>
      </c>
      <c r="D424" s="44" t="s">
        <v>262</v>
      </c>
      <c r="E424" s="44">
        <v>15102171008</v>
      </c>
      <c r="F424" s="44" t="s">
        <v>1273</v>
      </c>
      <c r="G424" s="44" t="s">
        <v>1628</v>
      </c>
      <c r="H424" s="45">
        <v>17776000</v>
      </c>
      <c r="I424" s="46"/>
    </row>
    <row r="425" spans="1:9" x14ac:dyDescent="0.2">
      <c r="A425" s="44" t="s">
        <v>758</v>
      </c>
      <c r="B425" s="44" t="s">
        <v>479</v>
      </c>
      <c r="C425" s="44" t="s">
        <v>277</v>
      </c>
      <c r="D425" s="44" t="s">
        <v>262</v>
      </c>
      <c r="E425" s="44" t="s">
        <v>393</v>
      </c>
      <c r="F425" s="44" t="s">
        <v>554</v>
      </c>
      <c r="G425" s="44" t="s">
        <v>759</v>
      </c>
      <c r="H425" s="45">
        <v>4800000</v>
      </c>
      <c r="I425" s="46"/>
    </row>
    <row r="426" spans="1:9" x14ac:dyDescent="0.2">
      <c r="A426" s="44" t="s">
        <v>758</v>
      </c>
      <c r="B426" s="44" t="s">
        <v>479</v>
      </c>
      <c r="C426" s="44" t="s">
        <v>277</v>
      </c>
      <c r="D426" s="44" t="s">
        <v>262</v>
      </c>
      <c r="E426" s="44" t="s">
        <v>393</v>
      </c>
      <c r="F426" s="44" t="s">
        <v>554</v>
      </c>
      <c r="G426" s="44" t="s">
        <v>760</v>
      </c>
      <c r="H426" s="45">
        <v>3075000</v>
      </c>
      <c r="I426" s="46"/>
    </row>
    <row r="427" spans="1:9" x14ac:dyDescent="0.2">
      <c r="A427" s="44" t="s">
        <v>758</v>
      </c>
      <c r="B427" s="44" t="s">
        <v>479</v>
      </c>
      <c r="C427" s="44" t="s">
        <v>277</v>
      </c>
      <c r="D427" s="44" t="s">
        <v>262</v>
      </c>
      <c r="E427" s="44" t="s">
        <v>393</v>
      </c>
      <c r="F427" s="44" t="s">
        <v>554</v>
      </c>
      <c r="G427" s="44" t="s">
        <v>761</v>
      </c>
      <c r="H427" s="45">
        <v>3600000</v>
      </c>
      <c r="I427" s="46"/>
    </row>
    <row r="428" spans="1:9" x14ac:dyDescent="0.2">
      <c r="A428" s="44" t="s">
        <v>758</v>
      </c>
      <c r="B428" s="44" t="s">
        <v>479</v>
      </c>
      <c r="C428" s="44" t="s">
        <v>277</v>
      </c>
      <c r="D428" s="44" t="s">
        <v>262</v>
      </c>
      <c r="E428" s="44" t="s">
        <v>393</v>
      </c>
      <c r="F428" s="44" t="s">
        <v>554</v>
      </c>
      <c r="G428" s="44" t="s">
        <v>762</v>
      </c>
      <c r="H428" s="45">
        <v>1800000</v>
      </c>
      <c r="I428" s="46"/>
    </row>
    <row r="429" spans="1:9" x14ac:dyDescent="0.2">
      <c r="A429" s="44" t="s">
        <v>758</v>
      </c>
      <c r="B429" s="44" t="s">
        <v>479</v>
      </c>
      <c r="C429" s="44" t="s">
        <v>277</v>
      </c>
      <c r="D429" s="44" t="s">
        <v>262</v>
      </c>
      <c r="E429" s="44" t="s">
        <v>393</v>
      </c>
      <c r="F429" s="44" t="s">
        <v>554</v>
      </c>
      <c r="G429" s="44" t="s">
        <v>759</v>
      </c>
      <c r="H429" s="45">
        <v>4800000</v>
      </c>
      <c r="I429" s="46"/>
    </row>
    <row r="430" spans="1:9" x14ac:dyDescent="0.2">
      <c r="A430" s="44" t="s">
        <v>758</v>
      </c>
      <c r="B430" s="44" t="s">
        <v>479</v>
      </c>
      <c r="C430" s="44" t="s">
        <v>277</v>
      </c>
      <c r="D430" s="44" t="s">
        <v>262</v>
      </c>
      <c r="E430" s="44" t="s">
        <v>393</v>
      </c>
      <c r="F430" s="44" t="s">
        <v>554</v>
      </c>
      <c r="G430" s="44" t="s">
        <v>761</v>
      </c>
      <c r="H430" s="45">
        <v>3600000</v>
      </c>
      <c r="I430" s="46"/>
    </row>
    <row r="431" spans="1:9" x14ac:dyDescent="0.2">
      <c r="A431" s="44" t="s">
        <v>758</v>
      </c>
      <c r="B431" s="44" t="s">
        <v>479</v>
      </c>
      <c r="C431" s="44" t="s">
        <v>277</v>
      </c>
      <c r="D431" s="44" t="s">
        <v>262</v>
      </c>
      <c r="E431" s="44" t="s">
        <v>393</v>
      </c>
      <c r="F431" s="44" t="s">
        <v>554</v>
      </c>
      <c r="G431" s="44" t="s">
        <v>760</v>
      </c>
      <c r="H431" s="45">
        <v>9225000</v>
      </c>
      <c r="I431" s="46"/>
    </row>
    <row r="432" spans="1:9" x14ac:dyDescent="0.2">
      <c r="A432" s="44" t="s">
        <v>758</v>
      </c>
      <c r="B432" s="44" t="s">
        <v>479</v>
      </c>
      <c r="C432" s="44" t="s">
        <v>277</v>
      </c>
      <c r="D432" s="44" t="s">
        <v>262</v>
      </c>
      <c r="E432" s="44" t="s">
        <v>393</v>
      </c>
      <c r="F432" s="44" t="s">
        <v>554</v>
      </c>
      <c r="G432" s="44" t="s">
        <v>762</v>
      </c>
      <c r="H432" s="45">
        <v>1800000</v>
      </c>
      <c r="I432" s="46"/>
    </row>
    <row r="433" spans="1:9" x14ac:dyDescent="0.2">
      <c r="A433" s="44" t="s">
        <v>758</v>
      </c>
      <c r="B433" s="44" t="s">
        <v>479</v>
      </c>
      <c r="C433" s="44" t="s">
        <v>277</v>
      </c>
      <c r="D433" s="44" t="s">
        <v>262</v>
      </c>
      <c r="E433" s="44" t="s">
        <v>393</v>
      </c>
      <c r="F433" s="44" t="s">
        <v>554</v>
      </c>
      <c r="G433" s="44" t="s">
        <v>759</v>
      </c>
      <c r="H433" s="45">
        <v>9600000</v>
      </c>
      <c r="I433" s="46"/>
    </row>
    <row r="434" spans="1:9" x14ac:dyDescent="0.2">
      <c r="A434" s="44" t="s">
        <v>758</v>
      </c>
      <c r="B434" s="44" t="s">
        <v>479</v>
      </c>
      <c r="C434" s="44" t="s">
        <v>277</v>
      </c>
      <c r="D434" s="44" t="s">
        <v>262</v>
      </c>
      <c r="E434" s="44" t="s">
        <v>393</v>
      </c>
      <c r="F434" s="44" t="s">
        <v>554</v>
      </c>
      <c r="G434" s="44" t="s">
        <v>761</v>
      </c>
      <c r="H434" s="45">
        <v>7200000</v>
      </c>
      <c r="I434" s="46"/>
    </row>
    <row r="435" spans="1:9" x14ac:dyDescent="0.2">
      <c r="A435" s="44" t="s">
        <v>758</v>
      </c>
      <c r="B435" s="44" t="s">
        <v>226</v>
      </c>
      <c r="C435" s="44" t="s">
        <v>277</v>
      </c>
      <c r="D435" s="44" t="s">
        <v>262</v>
      </c>
      <c r="E435" s="44" t="s">
        <v>205</v>
      </c>
      <c r="F435" s="44" t="s">
        <v>250</v>
      </c>
      <c r="G435" s="44" t="s">
        <v>1629</v>
      </c>
      <c r="H435" s="45">
        <v>13500000</v>
      </c>
      <c r="I435" s="46"/>
    </row>
    <row r="436" spans="1:9" x14ac:dyDescent="0.2">
      <c r="A436" s="44" t="s">
        <v>758</v>
      </c>
      <c r="B436" s="44" t="s">
        <v>226</v>
      </c>
      <c r="C436" s="44" t="s">
        <v>277</v>
      </c>
      <c r="D436" s="44" t="s">
        <v>262</v>
      </c>
      <c r="E436" s="44" t="s">
        <v>205</v>
      </c>
      <c r="F436" s="44" t="s">
        <v>250</v>
      </c>
      <c r="G436" s="44" t="s">
        <v>1630</v>
      </c>
      <c r="H436" s="45">
        <v>13500000</v>
      </c>
      <c r="I436" s="46"/>
    </row>
    <row r="437" spans="1:9" x14ac:dyDescent="0.2">
      <c r="A437" s="44" t="s">
        <v>758</v>
      </c>
      <c r="B437" s="44" t="s">
        <v>226</v>
      </c>
      <c r="C437" s="44" t="s">
        <v>277</v>
      </c>
      <c r="D437" s="44" t="s">
        <v>262</v>
      </c>
      <c r="E437" s="44" t="s">
        <v>205</v>
      </c>
      <c r="F437" s="44" t="s">
        <v>250</v>
      </c>
      <c r="G437" s="44" t="s">
        <v>1506</v>
      </c>
      <c r="H437" s="45">
        <v>13500000</v>
      </c>
      <c r="I437" s="46"/>
    </row>
    <row r="438" spans="1:9" x14ac:dyDescent="0.2">
      <c r="A438" s="44" t="s">
        <v>758</v>
      </c>
      <c r="B438" s="44" t="s">
        <v>226</v>
      </c>
      <c r="C438" s="44" t="s">
        <v>277</v>
      </c>
      <c r="D438" s="44" t="s">
        <v>262</v>
      </c>
      <c r="E438" s="44" t="s">
        <v>205</v>
      </c>
      <c r="F438" s="44" t="s">
        <v>250</v>
      </c>
      <c r="G438" s="44" t="s">
        <v>1631</v>
      </c>
      <c r="H438" s="45">
        <v>10500000</v>
      </c>
      <c r="I438" s="46"/>
    </row>
    <row r="439" spans="1:9" x14ac:dyDescent="0.2">
      <c r="A439" s="44" t="s">
        <v>758</v>
      </c>
      <c r="B439" s="44" t="s">
        <v>216</v>
      </c>
      <c r="C439" s="44" t="s">
        <v>277</v>
      </c>
      <c r="D439" s="44" t="s">
        <v>729</v>
      </c>
      <c r="E439" s="44">
        <v>8408130403</v>
      </c>
      <c r="F439" s="44" t="s">
        <v>1214</v>
      </c>
      <c r="G439" s="44" t="s">
        <v>1632</v>
      </c>
      <c r="H439" s="45">
        <v>33989375</v>
      </c>
      <c r="I439" s="46"/>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71" t="s">
        <v>41</v>
      </c>
      <c r="B10" s="71"/>
      <c r="C10" s="71"/>
      <c r="D10" s="71"/>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68" t="s">
        <v>42</v>
      </c>
      <c r="C14" s="69"/>
      <c r="D14" s="69"/>
      <c r="E14" s="70"/>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68" t="s">
        <v>30</v>
      </c>
      <c r="C17" s="69"/>
      <c r="D17" s="69"/>
      <c r="E17" s="70"/>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3er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Priscilla Morales Mayen</cp:lastModifiedBy>
  <cp:lastPrinted>2018-04-16T18:57:25Z</cp:lastPrinted>
  <dcterms:created xsi:type="dcterms:W3CDTF">2008-06-24T19:42:15Z</dcterms:created>
  <dcterms:modified xsi:type="dcterms:W3CDTF">2019-10-17T20:49:35Z</dcterms:modified>
</cp:coreProperties>
</file>