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RESUPUESTO SUBDERE\PRESUPUESTO 2019\GLOSAS\Glosas 2019\Glosas 1er Trimestre 2019\DM 1er trimestre\"/>
    </mc:Choice>
  </mc:AlternateContent>
  <bookViews>
    <workbookView xWindow="0" yWindow="0" windowWidth="28800" windowHeight="12435" tabRatio="601" activeTab="1"/>
  </bookViews>
  <sheets>
    <sheet name="1° trimestre " sheetId="5" r:id="rId1"/>
    <sheet name="Listado Profesionales AACC " sheetId="6" r:id="rId2"/>
    <sheet name="Listado Profesionales AACC" sheetId="4" state="hidden" r:id="rId3"/>
  </sheets>
  <definedNames>
    <definedName name="_xlnm._FilterDatabase" localSheetId="0" hidden="1">'1° trimestre '!$A$27:$X$160</definedName>
  </definedNames>
  <calcPr calcId="152511"/>
</workbook>
</file>

<file path=xl/calcChain.xml><?xml version="1.0" encoding="utf-8"?>
<calcChain xmlns="http://schemas.openxmlformats.org/spreadsheetml/2006/main">
  <c r="Y29" i="5" l="1"/>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Y108" i="5"/>
  <c r="Y109" i="5"/>
  <c r="Y110" i="5"/>
  <c r="Y111" i="5"/>
  <c r="Y112" i="5"/>
  <c r="Y113" i="5"/>
  <c r="Y114" i="5"/>
  <c r="Y115" i="5"/>
  <c r="Y116" i="5"/>
  <c r="Y117" i="5"/>
  <c r="Y118" i="5"/>
  <c r="Y119" i="5"/>
  <c r="Y120" i="5"/>
  <c r="Y121" i="5"/>
  <c r="Y122" i="5"/>
  <c r="Y123" i="5"/>
  <c r="Y124" i="5"/>
  <c r="Y125" i="5"/>
  <c r="Y126" i="5"/>
  <c r="Y127" i="5"/>
  <c r="Y128" i="5"/>
  <c r="Y129" i="5"/>
  <c r="Y130" i="5"/>
  <c r="Y131" i="5"/>
  <c r="Y132" i="5"/>
  <c r="Y133" i="5"/>
  <c r="Y134" i="5"/>
  <c r="Y135" i="5"/>
  <c r="Y136" i="5"/>
  <c r="Y137" i="5"/>
  <c r="Y138" i="5"/>
  <c r="Y139" i="5"/>
  <c r="Y140" i="5"/>
  <c r="Y141" i="5"/>
  <c r="Y142" i="5"/>
  <c r="Y143" i="5"/>
  <c r="Y144" i="5"/>
  <c r="Y145" i="5"/>
  <c r="Y146" i="5"/>
  <c r="Y147" i="5"/>
  <c r="Y148" i="5"/>
  <c r="Y149" i="5"/>
  <c r="Y150" i="5"/>
  <c r="Y151" i="5"/>
  <c r="Y152" i="5"/>
  <c r="Y153" i="5"/>
  <c r="Y154" i="5"/>
  <c r="Y155" i="5"/>
  <c r="Y156" i="5"/>
  <c r="Y157" i="5"/>
  <c r="Y158" i="5"/>
  <c r="Y159" i="5"/>
  <c r="Y28" i="5"/>
  <c r="W159" i="5" l="1"/>
  <c r="W158" i="5"/>
  <c r="W157" i="5"/>
  <c r="W156" i="5"/>
  <c r="W155" i="5"/>
  <c r="W154" i="5"/>
  <c r="W153" i="5"/>
  <c r="W152" i="5"/>
  <c r="W151" i="5"/>
  <c r="W150" i="5"/>
  <c r="H150" i="5" s="1"/>
  <c r="W149" i="5"/>
  <c r="H149" i="5" s="1"/>
  <c r="W148" i="5"/>
  <c r="H148" i="5" s="1"/>
  <c r="W147" i="5"/>
  <c r="W146" i="5"/>
  <c r="W145" i="5"/>
  <c r="W144" i="5"/>
  <c r="W143" i="5"/>
  <c r="W142" i="5"/>
  <c r="W141" i="5"/>
  <c r="W140" i="5"/>
  <c r="W139" i="5"/>
  <c r="W138" i="5"/>
  <c r="W137" i="5"/>
  <c r="W136" i="5"/>
  <c r="W135" i="5"/>
  <c r="W134" i="5"/>
  <c r="W133" i="5"/>
  <c r="W132" i="5"/>
  <c r="W131" i="5"/>
  <c r="W130" i="5"/>
  <c r="W129" i="5"/>
  <c r="W128" i="5"/>
  <c r="W127" i="5"/>
  <c r="W126" i="5"/>
  <c r="W125" i="5"/>
  <c r="W124" i="5"/>
  <c r="W123" i="5"/>
  <c r="W122" i="5"/>
  <c r="W121" i="5"/>
  <c r="W120" i="5"/>
  <c r="W119" i="5"/>
  <c r="W118" i="5"/>
  <c r="H118" i="5" s="1"/>
  <c r="W117" i="5"/>
  <c r="H117" i="5" s="1"/>
  <c r="W116" i="5"/>
  <c r="H116" i="5" s="1"/>
  <c r="W115" i="5"/>
  <c r="H115" i="5" s="1"/>
  <c r="W114" i="5"/>
  <c r="H114" i="5" s="1"/>
  <c r="W113" i="5"/>
  <c r="H113" i="5" s="1"/>
  <c r="W112" i="5"/>
  <c r="H112" i="5" s="1"/>
  <c r="W111" i="5"/>
  <c r="H111" i="5" s="1"/>
  <c r="W110" i="5"/>
  <c r="H110" i="5" s="1"/>
  <c r="W109" i="5"/>
  <c r="H109" i="5" s="1"/>
  <c r="W108" i="5"/>
  <c r="H108" i="5" s="1"/>
  <c r="W107" i="5"/>
  <c r="H107" i="5" s="1"/>
  <c r="W106" i="5"/>
  <c r="H106" i="5" s="1"/>
  <c r="W105" i="5"/>
  <c r="H105" i="5" s="1"/>
  <c r="W104" i="5"/>
  <c r="H104" i="5" s="1"/>
  <c r="W103" i="5"/>
  <c r="H103" i="5" s="1"/>
  <c r="W102" i="5"/>
  <c r="H102" i="5" s="1"/>
  <c r="W101" i="5"/>
  <c r="H101" i="5" s="1"/>
  <c r="W100" i="5"/>
  <c r="H100" i="5" s="1"/>
  <c r="W99" i="5"/>
  <c r="H99" i="5" s="1"/>
  <c r="W98" i="5"/>
  <c r="H98" i="5" s="1"/>
  <c r="W97" i="5"/>
  <c r="H97" i="5" s="1"/>
  <c r="W96" i="5"/>
  <c r="H96" i="5" s="1"/>
  <c r="W95" i="5"/>
  <c r="H95" i="5" s="1"/>
  <c r="W94" i="5"/>
  <c r="H94" i="5" s="1"/>
  <c r="W93" i="5"/>
  <c r="H93" i="5" s="1"/>
  <c r="W92" i="5"/>
  <c r="H92" i="5" s="1"/>
  <c r="W91" i="5"/>
  <c r="H91" i="5" s="1"/>
  <c r="W90" i="5"/>
  <c r="H90" i="5" s="1"/>
  <c r="W89" i="5"/>
  <c r="H89" i="5" s="1"/>
  <c r="W88" i="5"/>
  <c r="H88" i="5" s="1"/>
  <c r="W87" i="5"/>
  <c r="H87" i="5" s="1"/>
  <c r="W86" i="5"/>
  <c r="H86" i="5" s="1"/>
  <c r="W85" i="5"/>
  <c r="H85" i="5" s="1"/>
  <c r="W84" i="5"/>
  <c r="H84" i="5" s="1"/>
  <c r="W83" i="5"/>
  <c r="H83" i="5" s="1"/>
  <c r="W82" i="5"/>
  <c r="H82" i="5" s="1"/>
  <c r="W81" i="5"/>
  <c r="H81" i="5" s="1"/>
  <c r="W80" i="5"/>
  <c r="H80" i="5" s="1"/>
  <c r="W79" i="5"/>
  <c r="H79" i="5" s="1"/>
  <c r="W78" i="5"/>
  <c r="H78" i="5" s="1"/>
  <c r="W77" i="5"/>
  <c r="H77" i="5" s="1"/>
  <c r="W76" i="5"/>
  <c r="H76" i="5" s="1"/>
  <c r="W75" i="5"/>
  <c r="H75" i="5" s="1"/>
  <c r="W74" i="5"/>
  <c r="H74" i="5" s="1"/>
  <c r="W73" i="5"/>
  <c r="H73" i="5" s="1"/>
  <c r="W72" i="5"/>
  <c r="H72" i="5" s="1"/>
  <c r="W71" i="5"/>
  <c r="H71" i="5" s="1"/>
  <c r="W44" i="5"/>
  <c r="H44" i="5" s="1"/>
  <c r="W43" i="5"/>
  <c r="H43" i="5" s="1"/>
  <c r="W69" i="5"/>
  <c r="H69" i="5" s="1"/>
  <c r="W68" i="5"/>
  <c r="H68" i="5" s="1"/>
  <c r="W67" i="5"/>
  <c r="H67" i="5" s="1"/>
  <c r="W66" i="5"/>
  <c r="H66" i="5" s="1"/>
  <c r="W65" i="5"/>
  <c r="H65" i="5" s="1"/>
  <c r="W64" i="5"/>
  <c r="H64" i="5" s="1"/>
  <c r="W63" i="5"/>
  <c r="H63" i="5" s="1"/>
  <c r="W62" i="5"/>
  <c r="H62" i="5" s="1"/>
  <c r="W61" i="5"/>
  <c r="H61" i="5" s="1"/>
  <c r="W60" i="5"/>
  <c r="H60" i="5" s="1"/>
  <c r="W59" i="5"/>
  <c r="H59" i="5" s="1"/>
  <c r="W58" i="5"/>
  <c r="H58" i="5" s="1"/>
  <c r="W57" i="5"/>
  <c r="H57" i="5" s="1"/>
  <c r="W56" i="5"/>
  <c r="H56" i="5" s="1"/>
  <c r="W55" i="5"/>
  <c r="H55" i="5" s="1"/>
  <c r="W54" i="5"/>
  <c r="H54" i="5" s="1"/>
  <c r="W53" i="5"/>
  <c r="H53" i="5" s="1"/>
  <c r="W70" i="5"/>
  <c r="H70" i="5" s="1"/>
  <c r="W52" i="5"/>
  <c r="H52" i="5" s="1"/>
  <c r="W51" i="5"/>
  <c r="H51" i="5" s="1"/>
  <c r="W50" i="5"/>
  <c r="H50" i="5" s="1"/>
  <c r="W49" i="5"/>
  <c r="H49" i="5" s="1"/>
  <c r="W48" i="5"/>
  <c r="H48" i="5" s="1"/>
  <c r="W47" i="5"/>
  <c r="H47" i="5" s="1"/>
  <c r="W46" i="5"/>
  <c r="H46" i="5" s="1"/>
  <c r="W45" i="5"/>
  <c r="H45" i="5" s="1"/>
  <c r="W42" i="5"/>
  <c r="H42" i="5" s="1"/>
  <c r="W41" i="5"/>
  <c r="H41" i="5" s="1"/>
  <c r="W40" i="5"/>
  <c r="H40" i="5" s="1"/>
  <c r="W39" i="5"/>
  <c r="H39" i="5" s="1"/>
  <c r="W38" i="5"/>
  <c r="H38" i="5" s="1"/>
  <c r="W37" i="5"/>
  <c r="H37" i="5" s="1"/>
  <c r="W36" i="5"/>
  <c r="H36" i="5" s="1"/>
  <c r="W35" i="5"/>
  <c r="H35" i="5" s="1"/>
  <c r="W34" i="5"/>
  <c r="H34" i="5" s="1"/>
  <c r="W33" i="5"/>
  <c r="H33" i="5" s="1"/>
  <c r="W32" i="5"/>
  <c r="H32" i="5" s="1"/>
  <c r="W31" i="5"/>
  <c r="H31" i="5" s="1"/>
  <c r="W30" i="5"/>
  <c r="H30" i="5" s="1"/>
  <c r="W29" i="5"/>
  <c r="H29" i="5" s="1"/>
  <c r="W28" i="5"/>
  <c r="H28" i="5" s="1"/>
  <c r="D22" i="5"/>
  <c r="W160" i="5" l="1"/>
</calcChain>
</file>

<file path=xl/sharedStrings.xml><?xml version="1.0" encoding="utf-8"?>
<sst xmlns="http://schemas.openxmlformats.org/spreadsheetml/2006/main" count="2292" uniqueCount="597">
  <si>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</si>
  <si>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</si>
  <si>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</si>
  <si>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</si>
  <si>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</si>
  <si>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</si>
  <si>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</si>
  <si>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</si>
  <si>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</si>
  <si>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</si>
  <si>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</si>
  <si>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</si>
  <si>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</si>
  <si>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</si>
  <si>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</si>
  <si>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</si>
  <si>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</si>
  <si>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</si>
  <si>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</si>
  <si>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</si>
  <si>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</si>
  <si>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</si>
  <si>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</si>
  <si>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</si>
  <si>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</si>
  <si>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</si>
  <si>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</si>
  <si>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</si>
  <si>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</si>
  <si>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Requerimiento:</t>
  </si>
  <si>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</si>
  <si>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</si>
  <si>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</si>
  <si>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</si>
  <si>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</si>
  <si>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</si>
  <si>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</si>
  <si>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TIPO</t>
  </si>
  <si>
    <t>INGRESAR TRIMESTRE</t>
  </si>
  <si>
    <t>Glosa 05 PROGRAMA MEJORAMIENTO DE BARRIOS</t>
  </si>
  <si>
    <t>Año 2018</t>
  </si>
  <si>
    <t>Glosa 05 Programa de Mejoramiento de Barrios AACC</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</si>
  <si>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Verdana"/>
        <family val="2"/>
      </rPr>
      <t xml:space="preserve"> Los precitados informes deberán contener la nómina de los profesionales contratados con acciones concurrentes identificando el monto del contrato, tipología y nombre del proyecto.</t>
    </r>
  </si>
  <si>
    <t>PRIMER TRIMESTRE</t>
  </si>
  <si>
    <t>PMB</t>
  </si>
  <si>
    <t>Glosa 05 Municipalidades (Programa de Mejoramiento de Barrios)</t>
  </si>
  <si>
    <t>Año 2019</t>
  </si>
  <si>
    <t xml:space="preserve">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N°16.640sobre Reforma Agraria, y N°19.253, Ley Indígena, o de propiedad de organizaciones deportivas o sociales con personalidad jurídica, juntas de vecinos, cooperativas o comités que operen al amparo de la Ley N°20.998 que regula los Servicios Sanitarios Rurales, y demás organizaciones comunitarias acogidas a las Leyes N°19.418 y Nº18.138.Las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Se podrá financiar la adquisición y mejoramiento de terrenos para soluciones sanitarias, centros de transferencias, rellenos sanitarios y vertederos, centros de acopio, valorización de residuos sólidos, y similares domiciliarios, disposición final de escombros, para fines deportivos y recreativos, y cementerios. El financiamiento de estudios pre inversionales o diseños que den origen a proyectos cuyo costo total no exceda las 5.000 UTM y de proyectos cuyo costo total no superen dicho monto, quedará exento del informe de evaluación del Ministerio de Desarrollo Social. Asimismo se podrá adquirir terrenos para viviendas sociales previa solicitud y fundamentación expresa del Ministerio de Vivienda.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t>
  </si>
  <si>
    <r>
      <rPr>
        <u/>
        <sz val="10"/>
        <rFont val="Verdana"/>
        <family val="2"/>
      </rPr>
      <t>La Subsecretaría deberá informar a más tardar el 31 de enero de2019 a las comisiones de Hacienda del Senado y de la Cámara de Diputados, el monto de arrastre presupuestario efectivo y el detalle de los saldos delos contratos vigentes al 31 de diciembre de 2018.</t>
    </r>
    <r>
      <rPr>
        <sz val="10"/>
        <rFont val="Verdana"/>
        <family val="2"/>
      </rPr>
      <t xml:space="preserve">El 50% de los recursos disponibles para proyectos nuevos se distribuirán mediante Resolución de la Subsecretaría de Desarrollo Regional y Administrativo entre las regiones del país en el mes de diciembre del año 2018,de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2019,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ampliar la cobertura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de esta región u otras regiones. Durante el año 2019, mediante Resolución de la Subsecretaría de Desarrollo Regional y Administrativo, se distribuirá el 50% restante a proyectos quesean elegibles para este programa.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</si>
  <si>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r>
      <t xml:space="preserve">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</si>
  <si>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t>11301181001-C</t>
  </si>
  <si>
    <t>1405171004-C</t>
  </si>
  <si>
    <t>7104181005-C</t>
  </si>
  <si>
    <t>5802190701-C</t>
  </si>
  <si>
    <t>Arrastre</t>
  </si>
  <si>
    <t>10204170601-C</t>
  </si>
  <si>
    <t>10207181014-C</t>
  </si>
  <si>
    <t>10210181005-C</t>
  </si>
  <si>
    <t>1107171008-C</t>
  </si>
  <si>
    <t>2901181014-C</t>
  </si>
  <si>
    <t>8206181001-C</t>
  </si>
  <si>
    <t>8312160710-C</t>
  </si>
  <si>
    <t>8314181005-C</t>
  </si>
  <si>
    <t>8419150709-C</t>
  </si>
  <si>
    <t>9201181006-C</t>
  </si>
  <si>
    <t>9905181006-C</t>
  </si>
  <si>
    <t>8305181001-C</t>
  </si>
  <si>
    <t>3303181001-C</t>
  </si>
  <si>
    <t>14106171011-C</t>
  </si>
  <si>
    <t>14106181001-C</t>
  </si>
  <si>
    <t>14202181009-C</t>
  </si>
  <si>
    <t>14902181001-C</t>
  </si>
  <si>
    <t>3101180710-C</t>
  </si>
  <si>
    <t>3101180711-C</t>
  </si>
  <si>
    <t>3201181005-C</t>
  </si>
  <si>
    <t>3302181010-C</t>
  </si>
  <si>
    <t>5105181011-C</t>
  </si>
  <si>
    <t>5107171006-C</t>
  </si>
  <si>
    <t>7109181006-C</t>
  </si>
  <si>
    <t>7202181006-C</t>
  </si>
  <si>
    <t>7404171005-C</t>
  </si>
  <si>
    <t>8204181007-C</t>
  </si>
  <si>
    <t>8303171004-C</t>
  </si>
  <si>
    <t>8309181006-C</t>
  </si>
  <si>
    <t>8310181004-C</t>
  </si>
  <si>
    <t>8312160708-C</t>
  </si>
  <si>
    <t>9121140715-C</t>
  </si>
  <si>
    <t>9204161006-C</t>
  </si>
  <si>
    <t>9206181007-C</t>
  </si>
  <si>
    <t>10302181001-C</t>
  </si>
  <si>
    <t>8202181001-C</t>
  </si>
  <si>
    <t>11301180701-C</t>
  </si>
  <si>
    <t>2203190702-C</t>
  </si>
  <si>
    <t>2203190703-C</t>
  </si>
  <si>
    <t>5201180401-C</t>
  </si>
  <si>
    <t>8204181008-C</t>
  </si>
  <si>
    <t>8109181001-C</t>
  </si>
  <si>
    <t>8205140401-C</t>
  </si>
  <si>
    <t>10106150709-C</t>
  </si>
  <si>
    <t>3302181011-C</t>
  </si>
  <si>
    <t>7307191001-C</t>
  </si>
  <si>
    <t>11202181007-C</t>
  </si>
  <si>
    <t>5602181001-C</t>
  </si>
  <si>
    <t>9205181014-C</t>
  </si>
  <si>
    <t>11201180804-C</t>
  </si>
  <si>
    <t>05</t>
  </si>
  <si>
    <t>JUAN FERNÁNDEZ</t>
  </si>
  <si>
    <t>PUTAENDO</t>
  </si>
  <si>
    <t>07</t>
  </si>
  <si>
    <t>MOLINA</t>
  </si>
  <si>
    <t>CERRO NAVIA</t>
  </si>
  <si>
    <t>MACUL</t>
  </si>
  <si>
    <t>SAN MIGUEL</t>
  </si>
  <si>
    <t>03</t>
  </si>
  <si>
    <t>ALTO DEL CARMEN</t>
  </si>
  <si>
    <t>06</t>
  </si>
  <si>
    <t>PEUMO</t>
  </si>
  <si>
    <t>SAGRADA FAMILIA</t>
  </si>
  <si>
    <t>09</t>
  </si>
  <si>
    <t>TRAIGUÉN</t>
  </si>
  <si>
    <t>PALENA</t>
  </si>
  <si>
    <t>COCHRANE</t>
  </si>
  <si>
    <t>01</t>
  </si>
  <si>
    <t>PICA</t>
  </si>
  <si>
    <t>EMPEDRADO</t>
  </si>
  <si>
    <t>LIMACHE</t>
  </si>
  <si>
    <t>SAN ANTONIO</t>
  </si>
  <si>
    <t>LONQUIMAY</t>
  </si>
  <si>
    <t>INDEPENDENCIA</t>
  </si>
  <si>
    <t>BUIN</t>
  </si>
  <si>
    <t>EL MONTE</t>
  </si>
  <si>
    <t>LOLOL</t>
  </si>
  <si>
    <t>VILLA ALEGRE</t>
  </si>
  <si>
    <t>08</t>
  </si>
  <si>
    <t>SANTA JUANA</t>
  </si>
  <si>
    <t>LOS ÁLAMOS</t>
  </si>
  <si>
    <t>TUCAPEL</t>
  </si>
  <si>
    <t>YUMBEL</t>
  </si>
  <si>
    <t>VILCÚN</t>
  </si>
  <si>
    <t>RENCA</t>
  </si>
  <si>
    <t>CURACO DE VÉLEZ</t>
  </si>
  <si>
    <t>QUEILÉN</t>
  </si>
  <si>
    <t>QUINCHAO</t>
  </si>
  <si>
    <t>ALTO HOSPICIO</t>
  </si>
  <si>
    <t>02</t>
  </si>
  <si>
    <t>A.M. DE LA REGION DE ANTOFAGASTA</t>
  </si>
  <si>
    <t>ALTO BÍO BÍO</t>
  </si>
  <si>
    <t>16</t>
  </si>
  <si>
    <t>SAN NICOLÁS</t>
  </si>
  <si>
    <t>ANGOL</t>
  </si>
  <si>
    <t>A.M. DE ALCALDES MAPUCHES</t>
  </si>
  <si>
    <t>MULCHÉN</t>
  </si>
  <si>
    <t>FREIRINA</t>
  </si>
  <si>
    <t>QUILPUÉ</t>
  </si>
  <si>
    <t>CURICÓ</t>
  </si>
  <si>
    <t>VILCúN</t>
  </si>
  <si>
    <t>PUERTO MONTT</t>
  </si>
  <si>
    <t>PUERTO VARAS</t>
  </si>
  <si>
    <t>MARÍA PINTO</t>
  </si>
  <si>
    <t>HUASCO</t>
  </si>
  <si>
    <t>TEODORO SCHMIDT</t>
  </si>
  <si>
    <t>A.M. NAHUELBUTA</t>
  </si>
  <si>
    <t>A.CH.M</t>
  </si>
  <si>
    <t>MARIQUINA</t>
  </si>
  <si>
    <t>FUTRONO</t>
  </si>
  <si>
    <t>A.M. REGION DE LOS RÍOS</t>
  </si>
  <si>
    <t>COPIAPÓ</t>
  </si>
  <si>
    <t>CHAÑARAL</t>
  </si>
  <si>
    <t>PUCHUNCAVÍ</t>
  </si>
  <si>
    <t>QUINTERO</t>
  </si>
  <si>
    <t>SAN CLEMENTE</t>
  </si>
  <si>
    <t>CHANCO</t>
  </si>
  <si>
    <t>PARRAL</t>
  </si>
  <si>
    <t>CONTULMO</t>
  </si>
  <si>
    <t>CABRERO</t>
  </si>
  <si>
    <t>QUILLECO</t>
  </si>
  <si>
    <t>SAN ROSENDO</t>
  </si>
  <si>
    <t>CHOLCHOL</t>
  </si>
  <si>
    <t>ERCILLA</t>
  </si>
  <si>
    <t>LOS SAUCES</t>
  </si>
  <si>
    <t>PUERTO OCTAY</t>
  </si>
  <si>
    <t>ARAUCO</t>
  </si>
  <si>
    <t>SAN PEDRO DE ATACAMA</t>
  </si>
  <si>
    <t>ISLA DE PASCUA</t>
  </si>
  <si>
    <t>CURANILAHUE</t>
  </si>
  <si>
    <t>LOS MUERMOS</t>
  </si>
  <si>
    <t>CISNES</t>
  </si>
  <si>
    <t>ALGARROBO</t>
  </si>
  <si>
    <t>AYSEN</t>
  </si>
  <si>
    <t>ASESORÍA TÉCNICA DE PROYECTOS,DE INFRAESTRUCTURA SANITARIA ,COMUNA DE JUAN FERNANDEZ</t>
  </si>
  <si>
    <t>MEJORAMIENTO SISTEMA DE ALCANTARILLADO POBLACION SANTA TERESA COMUNA DE PUTAENDO</t>
  </si>
  <si>
    <t>CONSTRUCCION SOLUCIONES SANITARIAS DIVERSOS SECTORES MOLINA</t>
  </si>
  <si>
    <t>CATASTRO PARA BENEFICIARIOS DE TÍTULOS DE DOMINIO, TERRITORIOS 1, 2, 3 Y 4, COMUNA DE CERRO NAVIA, PRIMERA ETAPA</t>
  </si>
  <si>
    <t>ASISTENCIA TÉCNICA PARA LA ELABORACIÓN DE PROYECTOS ESTRATÉGICOS PARA LA COMUNA DE MACUL</t>
  </si>
  <si>
    <t>CATASTRO BENEFICIARIOS DE TITULO DOMINIO Y SANEAMIENTO SANITARIO DIVERSOS SECTORES, COMUNA SAN MIGUEL</t>
  </si>
  <si>
    <t>HABILITACIÓN DE ASISTENCIA TÉCNICA PARA GENERACIÓN DE PROYECTOS VARIOS ALTO DEL CARMEN</t>
  </si>
  <si>
    <t>CONTRATACION DE PROFESIONALES PARA EJECUTAR SANEAMIENTO DE TÍTULOS DE DOMINIO, EN PROYECTOS PMB DE LA COMUNA DE PEUMO</t>
  </si>
  <si>
    <t>ASISTENCIA TÉCNICA PARA PROYECTOS DE SANEAMIENTO SANITARIO, COMUNA DE SAGRADA FAMILIA</t>
  </si>
  <si>
    <t>ASISTENCIA TÉCNICA PARA DESARROLLAR PROYECTOS DE SANEAMIENTO SANITARIO EN LA COMUNA DE TRAIGUEN</t>
  </si>
  <si>
    <t>ASISTENCIA TÉCNICA EN GESTIÓN DE RESIDUOS SÓLIDOS DOMICILIARIOS PARA LA COMUNAS DE PALENA CHAITÉN Y FUTALEUFÚ</t>
  </si>
  <si>
    <t>CONTINUACION III: ELABORACIÓN SOLUCIONES SANITARIAS Y ASISTENCIA EN EJECUCION DE OBRAS DE SANEAMIENTO SANITARIO DE COCHRANE</t>
  </si>
  <si>
    <t>CONTRATACION DE PROFESIONALES PARA GENERACION Y CONTRAPARTE TECNICA DE PROYECTOS PARA LA COMUNA DE PICA</t>
  </si>
  <si>
    <t>SANEAMIENTO SANITARIO COMUNA DE EMPEDRADO</t>
  </si>
  <si>
    <t>“RESTITUCIÓN DE SERVICIOS BÁSICOS AGUA POTABLE, ALCANTARILLADO Y ELECTRICIDAD POR EMERGENCIA SECTOR LOS MAITENES, COMUNA DE LIMACHE”.</t>
  </si>
  <si>
    <t>ASISTENCIA LEGAL PARA SERVIDUMBRES DE PASO EN PROYECTOS DE ALCANTARILLADO, AGUA POTABLE Y EVACUACIÓN DE AGUAS LLUVIAS – BARRIOS EL CARMEN Y CAMINO VIE</t>
  </si>
  <si>
    <t>ASISTENCIA TECNICA PARA FORMULACIÓN DE CARTERA DE PROYECTOS DE ABASTOS DE AGUA POTABLE, DIVERSOS SECTORES DE LA COMUNA DE LONQUIMAY</t>
  </si>
  <si>
    <t>II ETAPA PROGRAMA RECUPERACIÓN DE CITÉS Y PASAJES, INDEPENDENCIA</t>
  </si>
  <si>
    <t>ASISTENCIA TÉCNICA PARA EL DESARROLLO DE SOLUCIONES ALTERNATIVAS PARA AGUAS LLUVIAS UNIDADES VECINALES 3: 4 :5 :9</t>
  </si>
  <si>
    <t>ASESORÍA TÉCNICA PROYECTOS DE MEDIO AMBIENTE, COMUNA DE BUIN</t>
  </si>
  <si>
    <t>CATASTRO PARA BENEFICIARIOS DE TITULOS DE DOMINIO Y LEY DEL MONO, DIVERSOS SECTORES EL MONTE</t>
  </si>
  <si>
    <t>ASISTENCIA TECNICA, AÑO 2018, COMUNA DE LOLOL</t>
  </si>
  <si>
    <t>CONTRATACIÓN ASISTENCIA TÉCNICA PMB PARA VILLA ALEGRE</t>
  </si>
  <si>
    <t>ASISTENCIA TÉCNICA PARA LA ELABORACION DE PROYECTOS DE AGUA PARA EL CONSUMO HUMANO AÑO 2018</t>
  </si>
  <si>
    <t>ASISTENCIA TECNICA SANEAMIENTO SANITARIO LOTE A, COMUNA DE LOS ALAMOS</t>
  </si>
  <si>
    <t>ABASTECIMIENTO DE AGUA POTABLE RURAL SECTOR EL ARENAL, COMUNA DE TUCAPEL</t>
  </si>
  <si>
    <t>CONSTRUCCIÓN POZO Y ESTANQUE APR EL POLIGONO DE ESTACIÓN YUMBEL</t>
  </si>
  <si>
    <t>MEJORAMIENTO Y REGULARIZACIÓN PLANTA DE TRATAMIENTO DE AGUAS SERVIDAS, LOCALIDAD DE SAN PATRICIO</t>
  </si>
  <si>
    <t>CONSTRUCCIÓN E IMPLEMENTACIÓN DE 1 PUNTO LIMPIO PARA VALORIZACIÓN DE MATERIALES INORGÁNICOS COMUNA DE RENCA</t>
  </si>
  <si>
    <t>CONTRATACIÓN ASESORÍA PROFESIONAL PARA ESTUDIAR Y PROPONER SOLUCIONES EN PUNTOS DE INUNDACIÓN Y ALCANTARILLADO EN LOCALIDADES DE LA COMUNA DE RENCA</t>
  </si>
  <si>
    <t>ASISTENCIA LEGAL PARA REGULARIZACION Y SANEAMIENTO DE TERRENOS URBANOS Y RURALES, COMUNA DE CURACO DE VELEZ</t>
  </si>
  <si>
    <t>CREACIÓN DE DIVERSOS PROYECTOS DE INFRAESTRUCTURA PÚBLICA Y DE SANEAMIENTO SANITARIO, COMUNA DE QUEILÉN</t>
  </si>
  <si>
    <t>APOYO DE PROFESIONALES PARA LA ELABORACIÓN DE DIVERSOS PROYECTOS COMUNA DE QUINCHAO</t>
  </si>
  <si>
    <t>CONTRATACION DE PROFESIONALES PARA GENERACION DE PROYECTOS DE ENERGIZACION</t>
  </si>
  <si>
    <t>DISEÑO DE SOLUCIONES SANITARIA Y DESARROLLO DE PROYECTOS INTEGRALES DE URBANIZACIÓN BASE II, DE LA REGIÓN ANTOFAGASTA</t>
  </si>
  <si>
    <t>ASISTENCIA TECNICA SOLUCIONES SANITARIAS Y URBANIZACION LOTE E, COMUNA DE LOS ÁLAMOS</t>
  </si>
  <si>
    <t>ABASTECIMIENTO DE AGUA POTABLE RURAL SECTOR HUEQUETE, COMUNA DE TUCAPEL</t>
  </si>
  <si>
    <t>DISEÑO SANEAMIENTO SANITARIO ESTABLECIMIENTOS EDUCACIONALES ALTO BIOBIO</t>
  </si>
  <si>
    <t>EXTENSIÓN SISTEMA AGUA POTABLE RURAL SECTOR LOS AROMOS, COMUNA DE SAN NICOLAS</t>
  </si>
  <si>
    <t>CONTRATACIÓN DE PROFESIONALES PARA ASISTENCIA TÉCNICA EN ABASTOS DE AGUA POTABLE EN SECTORES RURALES DE LA CORDILLERA DE NAHUELBUTA, ANGOL</t>
  </si>
  <si>
    <t>ASISTENCIA TECNICA PARA ELABORACIÓN DE PROYECTOS EN COMUNAS PERTENECIENTES A AMCAM 2018</t>
  </si>
  <si>
    <t>ASISTENCIA TECNICA SANEAMIENTO SANITARIO SECTOR BUREO MAMULEO Y M. IZAURIETA, MULCHEN</t>
  </si>
  <si>
    <t>ELABORACION Y APOYO EN DESARROLLO DE PROYECTOS DE LA COMUNA DE FREIRINA</t>
  </si>
  <si>
    <t>SANEAMIENTO DE TÍTULOS CALLE LA AGUADA Y POBL. ARGENTINA ALTO</t>
  </si>
  <si>
    <t>CONSTRUCCION ENTUBAMIENTO CANAL VILLA RAUCO, CURICO</t>
  </si>
  <si>
    <t>ABASTO DE AGUA POTABLE COMUNIDAD JOSE ALONQUEO B SECTOR LLAMUCO GRUPO 1</t>
  </si>
  <si>
    <t>EXTENSION RED AGUA POTABLE EN CAMINO VECINAL EL ENCANTO, COLONIA ALERCE, PUERTO MONTT</t>
  </si>
  <si>
    <t>FACTIBILIZACIÓN SANITARIA 135 VIVIENDAS LOTEO ALTA ESPERANZA</t>
  </si>
  <si>
    <t>REPARACIÓN Y MEJORAMIENTO PLANTA DE TRATAMIENTO DE AGUAS SERVIDAS LOCALIDAD MARÍA PINTO</t>
  </si>
  <si>
    <t>ASISTENCIA TECNICA PARA PREPARACION DE PROYECTOS EN COMUNA DE HUASCO</t>
  </si>
  <si>
    <t>ESTUDIO AMPLIACION RED DE ALCANTARILLADO Y PLANTA DE TRATAMIENTO DE AGUAS SERVIDAS, HUALPIN.</t>
  </si>
  <si>
    <t>ASISTENCIA TÉCNICA PARA APOYO PROFESIONAL EN PROYECTOS DEL FONDO DE CONVERGENCIA REGIONAL, PROVINCIA DE MALLECO</t>
  </si>
  <si>
    <t>REPARACIÓN Y MEJORAMIENTO PLANTA DE TRATAMIENTO DE AGUAS SERVIDAS LOCALIDAD SAN ENRIQUE</t>
  </si>
  <si>
    <t>ASISTENCIA TÉCNICA PARA EL DIAGNÓSTICO OPERACIONAL DE APR EN COMUNAS RURALES DE LA REGIÓN METROPOLITANA</t>
  </si>
  <si>
    <t>ASISTENCIA TÉCNICA PROFESIONAL PARA PROYECTOS DE RESIDUOS SÓLIDOS DOMICILIARIOS CON FINANCIAMIENTO DE LA SUBDERE EN LA COMUNA DE MARIQUINA</t>
  </si>
  <si>
    <t>APOYO PROFESIONAL PARA GENERACIÓN, CATASTRO Y CONTRAPARTE TÉCNICA EN PROYECTOS PMB, MARIQUINA</t>
  </si>
  <si>
    <t>ASISTENCIA TÉCNICA DE PROFESIONALES PMB COMUNA DE FUTRONO</t>
  </si>
  <si>
    <t>ASISITENCIA TÉCNICA REGIÓN DE LOS RÍOS</t>
  </si>
  <si>
    <t>CONSTRUCCIÓN 2 UD VTF JARDINES INFANTILES CORONA DEL INCA Y GOTITAS DEL DESIERTO</t>
  </si>
  <si>
    <t>CONSTRUCCIÓN 2 UD VTF JARDINES INFANTILES CANTARITO DE GREDA, PUNTA NEGRA Y AGUAS BLANCAS</t>
  </si>
  <si>
    <t>ASISTENCIA TÉCNICA PARA APOYO AL PLAN DE RECONSTRUCCIÓN, CHAÑARAL</t>
  </si>
  <si>
    <t>ASISTENCIA TÉCNICA PARA LA GESTIÓN Y DESARROLLO DE VARIOS PROYECTOS, ALTO DEL CARMEN</t>
  </si>
  <si>
    <t>ASISTENCIA TÉCNICA PARA ELABORACIÓN Y GESTIÓN DE PROYECTOS DE INVERSIÓN - SANEAMIENTO Y ENERGIZACIÓN</t>
  </si>
  <si>
    <t>ASISTENCIA TÉCNICA PROGRAMA DE MINIMIZACIÓN DE RESIDUOS</t>
  </si>
  <si>
    <t>ASISTENCIA TECNICA PROYECTOS SANEAMIENTO SANITARIO 2018-2019, SAN CLEMENTE</t>
  </si>
  <si>
    <t>SANEAMIENTO SANITARIO Y ENERGIZACIÓN DIVERSAS LOCALIDADES COMUNA DE CHANCO</t>
  </si>
  <si>
    <t>ASISTENCIA TÉCNICA PROYECTOS SANITARIOS COMUNA DE PARRAL</t>
  </si>
  <si>
    <t>ASISTENCIA TÉCNICA PARA LA GENERACIÓN DE PROYECTOS PMB COMUNA DE CONTULMO</t>
  </si>
  <si>
    <t>ASISTENCIA TECNICA PROYECTOS PMB, COMUNA DE CABRERO</t>
  </si>
  <si>
    <t>ASISTENCIA TÉCNICA ESTUDIOS DE APR Y SANEAMIENTOS SANITARIOS DE DIVERSOS SECTORES DE QUILLECO</t>
  </si>
  <si>
    <t>ASISTENCIA TECNICA PARA LA GENERACIÓN DE PROYECTOS QUE MEJOREN LA CALIDAD DE VIDA DE LOS HABITANTES DE LA COMUNA</t>
  </si>
  <si>
    <t>ABASTECIMIENTO DE AGUA POTABLE RURAL SECTOR LAS LOMAS DE TUCAPEL, COMUNA DE TUCAPEL</t>
  </si>
  <si>
    <t>ABASTO DE AGUA COMITÉ PROADELANTO HUAMAQUI CENTRO</t>
  </si>
  <si>
    <t>ASISTENCIA TÉCNICA PARA LA GENERACION DE CARTERA DE PROYECTOS DE SANEAMIENTO SANITARIO EN ESCUELAS, POSTAS Y OTROS RECINTOS MUNICIPALES</t>
  </si>
  <si>
    <t>CONTRATACIÓN DE PROFESIONALES PARA GENERACIÓN DE PROYECTOS DE AGUA POTABLE EN SECTORES RURALES DE LA COMUNA DE LOS SAUCES</t>
  </si>
  <si>
    <t>SEGUIMIENTO Y APOYO TÉCNICO PARA SANEAMIENTO SANITARIOS Y DE SERVICIOS BÁSICOS SECTORES RURALES Y URBANO, COMUNA DE PUERTO OCTAY.</t>
  </si>
  <si>
    <t>ASISTENCIA TÉCNICA PARA FORMULACIÓN Y EVALUACIÓN DE PROYECTOS DE INFRAESTRUCTURA SANITARIA EN VARIAS LOCALIDADES, COMUNA DE ARAUCO.</t>
  </si>
  <si>
    <t>CONSTRUCCION AGUA POTABLE RURAL ENTRADA NORTE DE COCHRANE</t>
  </si>
  <si>
    <t>REPARACIÓN ADUCCIÓN HUATIQUINA- HIERBAS BUENAS, LOCALIDAD DE SAN SANTIAGO DE RIO GRANDE</t>
  </si>
  <si>
    <t>NORMALIZACIÓN CASETA DE GENERADOR-CERCO PERIMETRAL ESTANQUE DE COMBUSTIBLE LOCALIDAD DE RÍO GRANDE</t>
  </si>
  <si>
    <t>CATASTRO DE EMPALMES E INSTALACIONES ELÉCTRICAS ISLA DE PASCUA</t>
  </si>
  <si>
    <t>ASISTENCIA TECNICA PMB DIVERSOS SECTORES, COMUNA DE CONTULMO</t>
  </si>
  <si>
    <t>ASISTENCIA TÉCNICA PARA LA ELABORACION DE PROYECTOS DE AGUA PARA EL CONSUMO HUMANO AÑO 2019</t>
  </si>
  <si>
    <t>ESTUDIO SANEAMIENTO SANITARIO SECTOR PLEGARIAS</t>
  </si>
  <si>
    <t>CONSTRUCCION DE RED AGUA POTABLE Y ALCANTARILLADO CALLE DIRIGENTES (ENTRE R. WESTERMEIER- MANUEL MONTT)</t>
  </si>
  <si>
    <t>ASISTENCIA TÉCNICA PARA PROYECTOS DE SANEAMIENTO SANITARIO</t>
  </si>
  <si>
    <t>CONTRATACIÓN DE PROFESIONAL DEL ÁREA MEDIO AMBIENTAL PARA CATASTRO, GENERACIÓN Y CONTRA PARTE TÉCNICA DE PROYECTOS PMB, COMUNA DE CISNES</t>
  </si>
  <si>
    <t>ASISTENCIA TÉCNICA PARA LA ELABORACIÓN DE DISEÑOS PROYECTOS DIVERSOS SECTORES PARA LA COMUNA DE ALGARROBO</t>
  </si>
  <si>
    <t>ASISTENCIA TECNICA PARA FORMULACIÓN DE PROYECTOS DE ABASTOS DE AGUA POTABLE DIVERSOS SECTORES RURALES DE LA COMUNA DE LONQUIMAY</t>
  </si>
  <si>
    <t>ADQUISICIÓN DE TERRENO CENTRO RECREACIONAL BAHÍA ACANTILADA, COMUNA DE AYSÉN</t>
  </si>
  <si>
    <t>7202181007-C-1</t>
  </si>
  <si>
    <t>16204180708-C</t>
  </si>
  <si>
    <t>9102140401-1</t>
  </si>
  <si>
    <t>12101190701-C</t>
  </si>
  <si>
    <t>12303190401-C</t>
  </si>
  <si>
    <t>2202190702-C</t>
  </si>
  <si>
    <t>7203181001-C</t>
  </si>
  <si>
    <t>13128181005-C</t>
  </si>
  <si>
    <t>8311180707-C</t>
  </si>
  <si>
    <t>13901180405-C</t>
  </si>
  <si>
    <t>8308170704-C</t>
  </si>
  <si>
    <t>9120161002-C</t>
  </si>
  <si>
    <t>7305161004-C</t>
  </si>
  <si>
    <t>8309180701-C</t>
  </si>
  <si>
    <t>7306170403-C</t>
  </si>
  <si>
    <t>7301181006-C</t>
  </si>
  <si>
    <t>5105170705-C</t>
  </si>
  <si>
    <t>6206171006-C</t>
  </si>
  <si>
    <t>16104181001-C</t>
  </si>
  <si>
    <t>10402181001-C</t>
  </si>
  <si>
    <t>3301181001-C</t>
  </si>
  <si>
    <t>10307181008-C</t>
  </si>
  <si>
    <t>11302181010-C</t>
  </si>
  <si>
    <t>10208181014-C</t>
  </si>
  <si>
    <t>6107180701-C</t>
  </si>
  <si>
    <t>10204180401-C</t>
  </si>
  <si>
    <t>8313180708-C</t>
  </si>
  <si>
    <t>9118140706-1</t>
  </si>
  <si>
    <t>Asig. 2019</t>
  </si>
  <si>
    <t>NINHUE</t>
  </si>
  <si>
    <t>CARAHUE</t>
  </si>
  <si>
    <t>PUNTA ARENAS</t>
  </si>
  <si>
    <t>TIMAUKEL</t>
  </si>
  <si>
    <t>OLLAGUE</t>
  </si>
  <si>
    <t>PELLUHUE</t>
  </si>
  <si>
    <t>SANTA BARBARA</t>
  </si>
  <si>
    <t>Asociación de Municipalidades Rurales RM - AMUR</t>
  </si>
  <si>
    <t>QUILACO</t>
  </si>
  <si>
    <t>VILLARRICA</t>
  </si>
  <si>
    <t>RAUCO</t>
  </si>
  <si>
    <t>ROMERAL</t>
  </si>
  <si>
    <t>CURICO</t>
  </si>
  <si>
    <t>PUCHUNCAVI</t>
  </si>
  <si>
    <t>PAREDONES</t>
  </si>
  <si>
    <t>EL CARMEN</t>
  </si>
  <si>
    <t>FUTALEUFU</t>
  </si>
  <si>
    <t>VALLENAR</t>
  </si>
  <si>
    <t>SAN PABLO</t>
  </si>
  <si>
    <t>O'HIGGINS</t>
  </si>
  <si>
    <t>QUELLON</t>
  </si>
  <si>
    <t>LAS CABRAS</t>
  </si>
  <si>
    <t>CURACO DE VELEZ</t>
  </si>
  <si>
    <t>TOLTEN</t>
  </si>
  <si>
    <t>ASESORÍA PROFESIONAL PROYECTOS SANEAMIENTO SANITARIO, DÉFICIT HÍDRICO, INFRAESTRUCTURA, CONECTIVIDAD Y ENERGIZACIÓN, DIVERSAS LOCALIDADES COMUNA DE</t>
  </si>
  <si>
    <t>MEJORAMIENTO DE SOLUCIONES DE ABASTECIMIENTO DE AGUA DE LOS SECTORES DE TALHUAN</t>
  </si>
  <si>
    <t>CONSTRUCCION INFRESTRUCTURAS SANITARIAS NEHUENTUE, CARAHUE</t>
  </si>
  <si>
    <t>CONSTRUCCION ALUMBRADO PUBLICO E. LILLO Y R. CARNICER, PUNTA ARENAS</t>
  </si>
  <si>
    <t>ESTUDIO DE PREFACTIBILIDAD NORMALIZACION SISTEMA DE AGUA POTABLE VILLA CAMERON,COMUNA DE TIMAUKEL</t>
  </si>
  <si>
    <t>REPOSICIÓN Y MEJORAMIENTODEL SISTEMA DE PROTECCIÓN DE LAS VIAS FLUVIALES DE LA LOCALIDAD DE COSCA - OLLAGUE</t>
  </si>
  <si>
    <t>CONTRATACIÓN DE PROFESIONALES PARA GENERACIÓN DE PROYECTOS DE SANEAMIENTO SANITARIO Y ELECTRIFICACIÓN EN LA COMUNA DE PELLUHUE</t>
  </si>
  <si>
    <t>CONTRATACIÓN ASESORÍA PROFESIONAL DE ARQUITECTURA Y CONSTRUCCIÓN PARA PROYECTOS DE INFRAESTRUCTURA SANITARIA, ENERGIZACIÓN Y PROTECCIÓN DE PATRIMONIO</t>
  </si>
  <si>
    <t>INSTALACIÓN SERVICIO DE AGUA POTABLE RURAL, LOCALIDAD DE CERRO NEGRO, COMUNA DE SANTA BÁRBARA</t>
  </si>
  <si>
    <t>DESARROLLO DE ESTRATEGIAS ENERGÉTICAS LOCALES EN 6 COMUNAS RURALES DE LA REGIÓN METROPOLITANA</t>
  </si>
  <si>
    <t>INSTALACION SISTEMA DE AGUA POTABLE RURAL LOCALIDAD DE LA ORILLA, COMUNA DE QUILACO</t>
  </si>
  <si>
    <t>PROFESIONALES PARA ASISTENCIA TÉCNICA EN SANEAMIENTO SANITARIO INTEGRAL-LOTEO LOS VOLCANES Y CIPRESES, VILLARRICA</t>
  </si>
  <si>
    <t>EFICIENCIA ENERGÉTICA DE SISTEMAS ELÉCTRICOS, INFRAESTRUCTURA PÚBLICA, COMUNA DE RAUCO</t>
  </si>
  <si>
    <t>REPOSICIÓN CANCHA DE INFILTRACIÓN PTAS SUR, LOCALIDAD DE CANTERAS, COMUNA DE QUILLECO</t>
  </si>
  <si>
    <t>DISEÑO: SISTEMA DE RECOLECCIÓN Y PLANTA DE TRATAMIENTO DE AGUAS SERVIDAS VILLA TRES PUENTES Y VILLA ESPERANZA REAL SECTOR EL BOLDAL,COMUNA DE ROMERAL</t>
  </si>
  <si>
    <t>CONTINUACIÓN ASESORÍA TÉCNICA PROYECTOS SANITARIOS DE LA COMUNA DE CURICÓ.</t>
  </si>
  <si>
    <t>CONSTRUCCIÓN ZONA DE ACOPIO DE LODOS, PTAS HORCÓN</t>
  </si>
  <si>
    <t>INGENIERO PARA LA FORMULACION Y EVALUACION DE PROYECTOS PARA LA COMUNA DE PAREDONES</t>
  </si>
  <si>
    <t>ASISTENCIA TECNICA AGUA POTABLE RURAL Y SANEAMIENTO SANITARIO COMUNA DE EL CARMEN</t>
  </si>
  <si>
    <t>ASISTENCIA TÉCNICA SANEAMIENTO SANITARIO Y OTROS EN EL MARCO DEL PLAN PATAGONIA VERDE COMUNA DE FUTALEUFÚ</t>
  </si>
  <si>
    <t>ASISTENCIA TÉCNICA PARA ELABORACIÓN DE PROYECTOS DE SANEAMIENTO SANITAROIO SECTOR EL JILGUERO, VALLENAR</t>
  </si>
  <si>
    <t>ASISTENCIA TÉCNICA APOYO PROFESIONAL EN ELABORACION Y PRESENTACION DE PROYECTOS SANITARIOS EN SECTORES RURALES DE LA COMUNA .</t>
  </si>
  <si>
    <t>ASISTENCIA TÉCNICA DE UN ARQUITECTO Y UN INGENIERO CIVIL INDUSTRIAL PARA DESARROLLO DE PROYECTOS Y CONTRAPARTE TECNICA</t>
  </si>
  <si>
    <t>REGULARIZACION DE LOTEOS PARA SECTORES DENTRO Y FUERA DEL RADIO OPERACIONAL DE LA COMUNA DE QUELLON”</t>
  </si>
  <si>
    <t>CONSTRUCCION RED DE ALCANTARILLADO Y AGUA POTABLE CALLE BUNSTER</t>
  </si>
  <si>
    <t>DIVERSOS ESTUDIOS HIDROGEOLOGICOS PARA EL SERVICIO DE AGUA POTABLE RURAL - COMUNA DE CURACO DE VELEZ- REGIÓN DE LOS LAGOS</t>
  </si>
  <si>
    <t>EXTENSIÓN REDES DE AGUA POTABLE Y AGUAS SERVIDAS SECTOR PERIFÉRICA PONIENTE, YUMBEL</t>
  </si>
  <si>
    <t>ABASTO DE AGUA POTABLE, SECTOR SAN ROQUE, COMUNA DE TOLTEN</t>
  </si>
  <si>
    <t>REGIÓN DE TARAPACÁ</t>
  </si>
  <si>
    <t>PMB - Residuos Solidos</t>
  </si>
  <si>
    <t>Asistencia Técnica</t>
  </si>
  <si>
    <t>1107181001-C</t>
  </si>
  <si>
    <t>CONTINUIDAD CONTRATACION DE PROFESIONALES PARA LA GESTION DE RESIDUOS SOLIDOS DE LA COMUNA DE ALTO HOSPICIO</t>
  </si>
  <si>
    <t>GUILLERMO SOLAR OLIVARES</t>
  </si>
  <si>
    <t>PMB - Energización</t>
  </si>
  <si>
    <t>JUAN CARLOS AGUIRRE LORCA</t>
  </si>
  <si>
    <t>RAQUEL CAYO CORTES</t>
  </si>
  <si>
    <t>JORGE MENDIETA CASTRO</t>
  </si>
  <si>
    <t>PATRICIO PONCE NOVACK</t>
  </si>
  <si>
    <t>PMB - Programa Mejoramiento de Barrios</t>
  </si>
  <si>
    <t>NATALIA ALVIÑA VILAXA</t>
  </si>
  <si>
    <t>MARIA MAGDALENA GONZALEZ PEREZ</t>
  </si>
  <si>
    <t>XIMENA TORREJON  CHAVEZ</t>
  </si>
  <si>
    <t>CRISTIAN ALFARO SILVA</t>
  </si>
  <si>
    <t>PABLO MONTENEGRO IBACETA</t>
  </si>
  <si>
    <t>RODRIGO JORQUERA HERNANDEZ</t>
  </si>
  <si>
    <t>REGIÓN DE ANTOFAGASTA</t>
  </si>
  <si>
    <t>ASOCIACION REGIONAL MUNICIPIOS ANTOFAGASTA</t>
  </si>
  <si>
    <t>DISEÑO DE SOLUCIONES SANITARIA Y  DESARROLLO DE PROYECTOS INTEGRALES DE URBANIZACIÓN BASE II, DE LA REGIÓN ANTOFAGASTA</t>
  </si>
  <si>
    <t>CRISTIAN MARTIN QUINTANA</t>
  </si>
  <si>
    <t>IVAN ALEJANDRO  GLASER SORIANO</t>
  </si>
  <si>
    <t>WILLIAMS ADOLFO CORTES MARTINEZ</t>
  </si>
  <si>
    <t>EDUARDO PATRICIO MORALES PIÑA</t>
  </si>
  <si>
    <t>PAOLA ANDREA OJEDA CARRILLO</t>
  </si>
  <si>
    <t>RAFAEL ARTURO GONZÁLEZ PÉREZ</t>
  </si>
  <si>
    <t>RICARDO NICOLÁS VERGARA JACOBO</t>
  </si>
  <si>
    <t>REGIÓN DE ATACAMA</t>
  </si>
  <si>
    <t>BASTIAN FUENTES AMADOR</t>
  </si>
  <si>
    <t>ALEX VIVAR VALENCIA</t>
  </si>
  <si>
    <t>FELIX ALFONSO VALERA  VICENCIO</t>
  </si>
  <si>
    <t>LEONARDO ESPINOZA CAMPILLAY</t>
  </si>
  <si>
    <t>RODRGO  SAAVEDRA GOLZIO</t>
  </si>
  <si>
    <t>REGIÓN DE VALPARAÍSO</t>
  </si>
  <si>
    <t>GABRIELA FAÚNDEZ FRUGONE</t>
  </si>
  <si>
    <t>JAVIER PANDO CORTES</t>
  </si>
  <si>
    <t>Asistencia Legal</t>
  </si>
  <si>
    <t>MAURICIO JAVIER SILVA  FIGUEROA</t>
  </si>
  <si>
    <t>Saneamiento de Títulos</t>
  </si>
  <si>
    <t>PAMELA CRISTINA  FLORES LUCERO</t>
  </si>
  <si>
    <t>MAURICIO FERNANDO NAVARRO SALINAS</t>
  </si>
  <si>
    <t>CARLOS  SWETT MUÑOZ</t>
  </si>
  <si>
    <t>JOSE MANUEL RODRIGUEZ  QUIROZ</t>
  </si>
  <si>
    <t>CESAR ANTONIO  BARRA  ROZAS</t>
  </si>
  <si>
    <t>MAURICIO ALBERTO LAGOS LIZANA</t>
  </si>
  <si>
    <t>REGIÓN DEL LIBERTADOR GRAL. BERNARDO O´HIGGINS</t>
  </si>
  <si>
    <t>CONTRATACION DE PROFESIONALES PARA EJECUTAR SANEAMIENTO DE TÍTULOS DE DOMINIO, EN PROYECTOS PMB  DE LA COMUNA DE PEUMO</t>
  </si>
  <si>
    <t>DIGNA FERNANDA  ALARCON  NUÑEZ</t>
  </si>
  <si>
    <t>PATRICIA ALEJANDRA CARCAMO  OYARZUN</t>
  </si>
  <si>
    <t>SILVIA PATRICIA MEDINA  VICENCIO</t>
  </si>
  <si>
    <t>CLAUDIA JAQUELINE ZAMORANO MALDONADO</t>
  </si>
  <si>
    <t>ASISTENCIA TECNICA, AÑO 2018,  COMUNA DE LOLOL</t>
  </si>
  <si>
    <t>PAULO  CESAR CUBILLOS  MUÑOZ</t>
  </si>
  <si>
    <t>SERGIO ROBERTO SALAZAR  PEREZ</t>
  </si>
  <si>
    <t>INVERSIONES Y ASESORIA COLDANT SPA</t>
  </si>
  <si>
    <t>REGIÓN DEL MAULE</t>
  </si>
  <si>
    <t>WALTER SEBASTIAN MORAGA GARRIDO  </t>
  </si>
  <si>
    <t>RUBÉN ELIAS GUAJARDO MONTECINOS</t>
  </si>
  <si>
    <t>GAMALIER HERNANDEZ CARVAJAL</t>
  </si>
  <si>
    <t>CRISTIAN GARRIDO CARRASCO</t>
  </si>
  <si>
    <t>JOSE MANUEL CARVAJAL DIAZ</t>
  </si>
  <si>
    <t>JOSE RAMON RAMIREZ HORMAZABAL</t>
  </si>
  <si>
    <t>PMB - Saneamiento Sanitario</t>
  </si>
  <si>
    <t>MARIA DEL ROSARIO LABRA  OLIVA</t>
  </si>
  <si>
    <t>DENIS GABRIEL FRITZ MORENO</t>
  </si>
  <si>
    <t>ALAN ÁLVARO ROBINSON ESPINOZA</t>
  </si>
  <si>
    <t>CARLOS SAN MARTÍN BARROS  </t>
  </si>
  <si>
    <t>DANIELA ELIZABETH RODRIGUEZ ALMENDRA</t>
  </si>
  <si>
    <t>LEONARDO SEPÚLVEDA MUÑOZ</t>
  </si>
  <si>
    <t>CONTRATACIÓN  ASISTENCIA TÉCNICA  PMB PARA VILLA ALEGRE</t>
  </si>
  <si>
    <t>AMERICO FERREIRA ALBORNOZ</t>
  </si>
  <si>
    <t>MAURICIO  LLANOS BAEZA</t>
  </si>
  <si>
    <t>REGIÓN DEL BIOBÍO</t>
  </si>
  <si>
    <t>AARON BENJAZMIN OLIVA CUEVAS</t>
  </si>
  <si>
    <t>FELIX RODRIGO CID PARRA</t>
  </si>
  <si>
    <t>JEAN PIERREWLMWA PINARES</t>
  </si>
  <si>
    <t>EDUARDO MARCIAL SILVA VIDAL</t>
  </si>
  <si>
    <t>MARIA JOSE PUENTES BURGOS</t>
  </si>
  <si>
    <t>LAURA ANGELICA  SEPULVEDA MORALES</t>
  </si>
  <si>
    <t>NESTOR FABIAN GUTIERREZ  MACHUCA</t>
  </si>
  <si>
    <t>MARCOS AURELIO  CALBUCOY OLIVA</t>
  </si>
  <si>
    <t>VICTOR ANTONIO CANDIA  LEIVA</t>
  </si>
  <si>
    <t>ISABEL ALEJANDRA SANDOVAL CASTRO</t>
  </si>
  <si>
    <t>DANIELA  AMPUERO CHACANO</t>
  </si>
  <si>
    <t>SIXTO  OPAZO ALCAMAN</t>
  </si>
  <si>
    <t>JOSE NICOLAS  DURAN WEISSE</t>
  </si>
  <si>
    <t>MARCOS ANTONIO SALINAS PARRA</t>
  </si>
  <si>
    <t>FRANCISCO JAVIER  ROA MOLINA</t>
  </si>
  <si>
    <t>NICOLAS  GARCIA  CASTILLO</t>
  </si>
  <si>
    <t>PATRICIO  SALAS BARRA</t>
  </si>
  <si>
    <t>BIANCA  VILLEGAS MATAMALA</t>
  </si>
  <si>
    <t>JORGE FUENTES VARELA</t>
  </si>
  <si>
    <t>ALTO BIOBÍO</t>
  </si>
  <si>
    <t>FRANCISCO HERMOSILLA JARA</t>
  </si>
  <si>
    <t>HANS LUIS AVILA VILLAGRAN</t>
  </si>
  <si>
    <t>NICOLAS IVAN  ESCOBAR JARA</t>
  </si>
  <si>
    <t>LUIS GERARDO  GODOY CAMPOS</t>
  </si>
  <si>
    <t>REGIÓN DE LA ARAUCANÍA</t>
  </si>
  <si>
    <t>ALDO SEGUNDO SOBARZO LINCO</t>
  </si>
  <si>
    <t>CAMILO ALFREDO FUENTES ESPINOZA</t>
  </si>
  <si>
    <t>CLAUDIO ANDRES MEDINA INOSTROZA</t>
  </si>
  <si>
    <t>FELIPE ANTONIO DIAZ PLAZA DE LOS REYES</t>
  </si>
  <si>
    <t>JAIME LEONARDO  INOSTROZA  PULGAR</t>
  </si>
  <si>
    <t>EDUARDO JAVIER ESPINOZA  NOVOA</t>
  </si>
  <si>
    <t>YESLEY ANDREA FIGUEROA MONTERO</t>
  </si>
  <si>
    <t>CARLOS  ROBERTO POVEDA ESCOBAR</t>
  </si>
  <si>
    <t>JUAN PABLO ALEJANDRO MEZA MEZA</t>
  </si>
  <si>
    <t>ALVARO RAUL RAMIREZ GONZALEZ</t>
  </si>
  <si>
    <t>LUIS ALEJANDRO SAEZ ALLENDES</t>
  </si>
  <si>
    <t>JUAN ALFREDO  CASTILLO  MEDINA</t>
  </si>
  <si>
    <t>ALEXANDRA KUSHNER HERNANDEZ</t>
  </si>
  <si>
    <t>CARLOS JARA GUIDOTTI</t>
  </si>
  <si>
    <t>PATRICIA FLORES  RAMIREZ</t>
  </si>
  <si>
    <t>ALEJANDRO VEGA MORAN  </t>
  </si>
  <si>
    <t>NICOLAS TOLEDO FIERRO</t>
  </si>
  <si>
    <t>DANILO ANDRES CARDENAS GUERRERO</t>
  </si>
  <si>
    <t>PABLO SAEZ OBREQUE</t>
  </si>
  <si>
    <t>ANTONELLA ANDREA MALATESTA FLORES</t>
  </si>
  <si>
    <t>YOMARA ESCARLET  CARRILLO TAPIA</t>
  </si>
  <si>
    <t>MARTÍN EDUARDO PEREZ DEL POZO</t>
  </si>
  <si>
    <t>GERARDO MAURICIO MONTOYA GONZALEZ</t>
  </si>
  <si>
    <t>ASOCIACION DE MUNICIPALIDADES DE NAHUELBUTA</t>
  </si>
  <si>
    <t>NORA ELIANA  BARRIENTOS CARDENAS</t>
  </si>
  <si>
    <t>LEOPOLDO RODOLFO ROSALES  NEIRA</t>
  </si>
  <si>
    <t>MIGUEL ANGEL GIACOMOZZI VELOSO</t>
  </si>
  <si>
    <t>ROLANDO ANDRES</t>
  </si>
  <si>
    <t>SERGIO ANDRES HERMOSILLA HERMOSILLA</t>
  </si>
  <si>
    <t>ELIGO JAVIER REBOLLEDO RUIZ</t>
  </si>
  <si>
    <t>FRANCO RIFO  COVILI</t>
  </si>
  <si>
    <t>ASOCIACIÓN DE MUNICIPALIDADES CON ALCALDE MAPUCHE</t>
  </si>
  <si>
    <t>ASISTENCIA TECNICA PARA REDUCCION DE BRECHAS DE ABASTECIMIENTO DE AGUA POTABLE RURAL EN MUNICIPIOS PERTENECIENTES A AMCAM</t>
  </si>
  <si>
    <t>CRISTIAN EDUARDO CABRERA VILLANUEVA  </t>
  </si>
  <si>
    <t>PAULO ALBERTO LAGOS YAÑEZ</t>
  </si>
  <si>
    <t>MARIA CECILIA  CONCHA FUENTES</t>
  </si>
  <si>
    <t>MIGUEL ANGEL ARELLANO VERA</t>
  </si>
  <si>
    <t>CLAUDIA ANDRE PALMA NUÑEZ</t>
  </si>
  <si>
    <t>VICENTE GASPAR  JARA CRUA</t>
  </si>
  <si>
    <t>SANTIAGO ROBINSON PUENTES HERRERA</t>
  </si>
  <si>
    <t>LUIS ALBERTO FAÚNDEZ LATORRE</t>
  </si>
  <si>
    <t>PATRICIO MORA  HENRIQUEZ</t>
  </si>
  <si>
    <t>MAURICIO JAVIER VERGARA MONTECINOS</t>
  </si>
  <si>
    <t>PATRICIA PAINEMAL BARBOSA</t>
  </si>
  <si>
    <t>CESAR MAURICIO OLIVARES LEIVA</t>
  </si>
  <si>
    <t>GULLERMO ANTONIO LAGOS MUÑOZ</t>
  </si>
  <si>
    <t>RICHARD ALEXIS  GODOY BASUALTO</t>
  </si>
  <si>
    <t>LEONARDO AQUILES CALABRANO AARATIA</t>
  </si>
  <si>
    <t>VERONICA ALEJANDRA CARDENAS  BARRIA</t>
  </si>
  <si>
    <t>ROSA MARCELA  ALVEAL LLANAO</t>
  </si>
  <si>
    <t>JONATHAN  HUILLICAL SADY</t>
  </si>
  <si>
    <t>REGIÓN DE LOS LAGOS</t>
  </si>
  <si>
    <t>VALERIA YAMILET VIDAL OYARZÚN</t>
  </si>
  <si>
    <t>ROBINSON ORIEL MANZANARES DIAZ</t>
  </si>
  <si>
    <t>VANESSA ROSSANA ARÁNGUIZ GÓMEZ</t>
  </si>
  <si>
    <t>ITALO SANDRINO VARGAS MIRANDA</t>
  </si>
  <si>
    <t>HUGO MARCELO  UTRERAS BECERRA</t>
  </si>
  <si>
    <t>CRISTIAN ARTURO UTRERAS BECERRA</t>
  </si>
  <si>
    <t>APOYO DE PROFESIONALES PARA LA ELABORACIÓN DE DIVERSOS PROYECTOS   COMUNA DE QUINCHAO</t>
  </si>
  <si>
    <t>PAMELA CATALINA CEBRERO CUETO</t>
  </si>
  <si>
    <t>LUIS ESTEBAN  GOMEZ  ESPINOZA</t>
  </si>
  <si>
    <t>DIEGO AGUSTIN  SALAMANCA VERA</t>
  </si>
  <si>
    <t>MARIA FERNANDA OLIVARES CASTILLO</t>
  </si>
  <si>
    <t>CRISTINA  ENCINA ALCATARA</t>
  </si>
  <si>
    <t>LEONARDO SAMUEL VARGAS CHEUQUEMAN</t>
  </si>
  <si>
    <t>ASISTENCIA TÉCNICA EN GESTION DE RESIDUOS SÓLIDOS DOMICILIARIOS PARA LA COMUNAS DE PALENA CHAITEN Y FUTALEUFU</t>
  </si>
  <si>
    <t>MARTA CONTRERAS LOPEZ</t>
  </si>
  <si>
    <t>REGIÓN AISÉN DEL GRAL. CARLOS IBÁÑEZ DEL CAMPO</t>
  </si>
  <si>
    <t>JOSE RAUL  URIBE  SOTO</t>
  </si>
  <si>
    <t>MARCO ESTEBAN CERDA ALVARADO</t>
  </si>
  <si>
    <t>NÉSTOR GERMÁN SOTOMAYOR BAHAMONDE</t>
  </si>
  <si>
    <t>REGIÓN METROPOLITANA DE SANTIAGO</t>
  </si>
  <si>
    <t>“CATASTRO PARA BENEFICIARIOS DE TÍTULOS DE DOMINIO, TERRITORIOS 1, 2, 3 Y 4, COMUNA DE CERRO NAVIA, PRIMERA ETAPA”</t>
  </si>
  <si>
    <t>VICTOR GONZALO BRICEÑO  CASTILLO</t>
  </si>
  <si>
    <t>CAROLINA  BEROIZ  LILLO</t>
  </si>
  <si>
    <t>NICOLE FLERIDA  BELLO JIMENEZ</t>
  </si>
  <si>
    <t>MARCO ANTONIO VERGARA CARRERA</t>
  </si>
  <si>
    <t>NICOLÁS ANTONIO NAVIA VELÁSQUEZ  </t>
  </si>
  <si>
    <t>TAMARA LECAROS AVILES</t>
  </si>
  <si>
    <t>JAIME FISCHER FUENTEALBA MALDONADO</t>
  </si>
  <si>
    <t>CRISTIAN JAVIER TOBAR LEAL</t>
  </si>
  <si>
    <t>FERNANDO REQUENA DONOSO</t>
  </si>
  <si>
    <t>MANUEL FIERRO LAVADOS</t>
  </si>
  <si>
    <t>JOSE LUIS PUENTES DE LA JARA</t>
  </si>
  <si>
    <t>LEANDRO RODRIGO ECHEVERRIA SAEZ</t>
  </si>
  <si>
    <t>CLAUDIO ALBERTO CARMONA ESPINOSA</t>
  </si>
  <si>
    <t>CAMILO EDUARDO VILLABLANCA HERNANDEZ</t>
  </si>
  <si>
    <t>FRANCISCA ISIDORA CORREA DURÁN</t>
  </si>
  <si>
    <t>MARIA CELESTE POTTSTOCK HURTUBIA</t>
  </si>
  <si>
    <t>LUIS ALEJANDRO HUERTA ARIAS</t>
  </si>
  <si>
    <t>CLAUDIO ANDRES MATELUNA GONZALEZ</t>
  </si>
  <si>
    <t>PAULA VERONICA ZUÑIGA CALDERÓN</t>
  </si>
  <si>
    <t>FRANCISCO JAVIER LOAIZA ZEREGA  </t>
  </si>
  <si>
    <t>MACARENA ALEJANDRA QUINTANILLA QUINTANILLA</t>
  </si>
  <si>
    <t>FABIOLA CAROLINA ERAZO SAAVEDRA</t>
  </si>
  <si>
    <t>CYNTHIA YAÑEZ CATALAN</t>
  </si>
  <si>
    <t>DAVID JEFFERSON RUIZ FUENZALIDA</t>
  </si>
  <si>
    <t>MAX LUCIANO MONROY BASOALTO</t>
  </si>
  <si>
    <t>BARBARA  CONCHA ALBORNOZ</t>
  </si>
  <si>
    <t>CLAUDIA OLEA CORREA</t>
  </si>
  <si>
    <t>MADELAINE ALEJANDRA OVALLE  NAVARRO</t>
  </si>
  <si>
    <t>ARIEL ESTEBAN BRAVO JARA</t>
  </si>
  <si>
    <t>ROCKFORT CONSTRUCCIONES SPA</t>
  </si>
  <si>
    <t>ASOCIACIÓN CHILENA MUNICIPAL - ACHM</t>
  </si>
  <si>
    <t>MARIA YALENA   CHAVEZ ESCOBAR</t>
  </si>
  <si>
    <t>MONICA  IVONNE FERNANDEZ GARRIDO</t>
  </si>
  <si>
    <t>RUBEN CARLOS  ORMAZABAL MACHUCA</t>
  </si>
  <si>
    <t>DANIELA  VALDERRAM MAUREIRA</t>
  </si>
  <si>
    <t>IGNACIO HUMBERTO  CANALES MOLINA</t>
  </si>
  <si>
    <t>JUAN CARLOS  DIAZ AGUIRRE</t>
  </si>
  <si>
    <t>MIREYA EMILIA ARANCIBIA RUDOLPH</t>
  </si>
  <si>
    <t>IVAN FELIPE  REYES ARAYA</t>
  </si>
  <si>
    <t>ARNALDO  CASTRO PARDO</t>
  </si>
  <si>
    <t>EXEQUIEL EMILIO ROJAS ROJAS  </t>
  </si>
  <si>
    <t>CLAUDIA DEL PILAR CREO DIAZ</t>
  </si>
  <si>
    <t>REGIÓN DE LOS RÍOS</t>
  </si>
  <si>
    <t>FRANCISCA JAVIERA GONZÁLEZ HERMOSILLA</t>
  </si>
  <si>
    <t>ANDRÉS GABRIEL SAN MARTÍN  CONTRERAS</t>
  </si>
  <si>
    <t>JUAN PABLO MORA JARA</t>
  </si>
  <si>
    <t>A.M. DE LA REGIÓN DE LOS RÍOS</t>
  </si>
  <si>
    <t>FELIPE OCTAVIO CAZAUX SOTO</t>
  </si>
  <si>
    <t>NICOLAS SEBASTIÁN ROSAS GUARDA</t>
  </si>
  <si>
    <t>SAMUEL ISMAEL BRAVO VARGAS</t>
  </si>
  <si>
    <t>PABLO EDMUNDO LATINO WUNDERLICH</t>
  </si>
  <si>
    <t>VICTOR MARCELO  CHAVEZ REBOLLEDO</t>
  </si>
  <si>
    <t>8203180801-C</t>
  </si>
  <si>
    <t>CAÑETE</t>
  </si>
  <si>
    <t>COMPRA DE TERRENO, PARA FINES RECREATIVOS, ÁREAS VERDES Y CONFIGURACIÓN FERIA FAGAF, COMUNA CAÑETE.</t>
  </si>
  <si>
    <t>10106181001-C</t>
  </si>
  <si>
    <t>ASISTENCIA TÉCNICA PARA LA FORMULACIÓN DE PROYECTOS SANITARIOS</t>
  </si>
  <si>
    <t>9113150708-C</t>
  </si>
  <si>
    <t>PERQUENCO</t>
  </si>
  <si>
    <t>ABASTOS DE AGUA POTABLE, COMUNIDAD INDÍGENA COLIMAN</t>
  </si>
  <si>
    <t>9106171010-C</t>
  </si>
  <si>
    <t>GALVARINO</t>
  </si>
  <si>
    <t>ASISTENCIA TÉCNICA PARA ELABORACIÓN DE SANEAMIENTO SANITARIO DE LOS CEMENTERIOS DE LOS SECTORES RURALES DE GALVARINO</t>
  </si>
  <si>
    <t>Transferencia 2019</t>
  </si>
  <si>
    <t>1er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</si>
</sst>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_-* #,##0\ _€_-;\-* #,##0\ _€_-;_-* &quot;-&quot;??\ _€_-;_-@_-"/>
    <numFmt numFmtId="166" formatCode="#,##0_ ;[Red]\-#,##0\ "/>
    <numFmt numFmtId="167" formatCode="yyyy/mm/dd;@"/>
  </numFmts>
  <fonts count="12"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10"/>
      <color rgb="FFFF0000"/>
      <name val="Verdana"/>
      <family val="2"/>
    </font>
    <font>
      <sz val="10"/>
      <name val="Arial"/>
      <family val="2"/>
    </font>
    <font>
      <sz val="10"/>
      <name val="Calibri"/>
      <family val="2"/>
      <scheme val="minor"/>
    </font>
    <font>
      <sz val="10"/>
      <color theme="1"/>
      <name val="Verdana"/>
      <family val="2"/>
    </font>
    <font>
      <u/>
      <sz val="10"/>
      <name val="Verdana"/>
      <family val="2"/>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0" fontId="1" fillId="0" borderId="0"/>
    <xf numFmtId="43" fontId="4" fillId="0" borderId="0" applyFont="0" applyFill="0" applyBorder="0" applyAlignment="0" applyProtection="0"/>
    <xf numFmtId="0" fontId="5" fillId="0" borderId="0"/>
    <xf numFmtId="9" fontId="8" fillId="0" borderId="0" applyFont="0" applyFill="0" applyBorder="0" applyAlignment="0" applyProtection="0"/>
    <xf numFmtId="43" fontId="1" fillId="0" borderId="0" applyFont="0" applyFill="0" applyBorder="0" applyAlignment="0" applyProtection="0"/>
  </cellStyleXfs>
  <cellXfs count="69">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2" fillId="0" borderId="0" xfId="0" applyFont="1" applyAlignment="1">
      <alignment horizontal="left" vertical="justify"/>
    </xf>
    <xf numFmtId="164" fontId="2" fillId="3" borderId="0" xfId="2" applyNumberFormat="1" applyFont="1" applyFill="1"/>
    <xf numFmtId="0" fontId="6" fillId="5" borderId="2" xfId="3" applyFont="1" applyFill="1" applyBorder="1" applyAlignment="1">
      <alignment horizontal="center" vertical="center" wrapText="1"/>
    </xf>
    <xf numFmtId="164" fontId="2" fillId="0" borderId="0" xfId="2" applyNumberFormat="1" applyFont="1"/>
    <xf numFmtId="3" fontId="2" fillId="3" borderId="0" xfId="0" applyNumberFormat="1" applyFont="1" applyFill="1" applyAlignment="1">
      <alignment horizontal="left"/>
    </xf>
    <xf numFmtId="0" fontId="3" fillId="0" borderId="0" xfId="0" applyFont="1" applyAlignment="1">
      <alignment horizontal="left" vertical="center"/>
    </xf>
    <xf numFmtId="0" fontId="3" fillId="0" borderId="0" xfId="0" applyFont="1" applyAlignment="1">
      <alignment horizontal="left" vertical="justify"/>
    </xf>
    <xf numFmtId="3" fontId="3" fillId="2" borderId="4" xfId="0" applyNumberFormat="1" applyFont="1" applyFill="1" applyBorder="1" applyAlignment="1">
      <alignment horizontal="right"/>
    </xf>
    <xf numFmtId="3" fontId="2" fillId="2" borderId="5" xfId="0" applyNumberFormat="1" applyFont="1" applyFill="1" applyBorder="1" applyAlignment="1">
      <alignment horizontal="right"/>
    </xf>
    <xf numFmtId="3" fontId="2" fillId="2" borderId="6" xfId="0" applyNumberFormat="1" applyFont="1" applyFill="1" applyBorder="1" applyAlignment="1">
      <alignment horizontal="right"/>
    </xf>
    <xf numFmtId="0" fontId="7" fillId="6" borderId="0" xfId="0" applyFont="1" applyFill="1" applyAlignment="1">
      <alignment horizontal="left"/>
    </xf>
    <xf numFmtId="166" fontId="2" fillId="0" borderId="0" xfId="0" applyNumberFormat="1" applyFont="1"/>
    <xf numFmtId="0" fontId="3" fillId="0" borderId="0" xfId="0" applyFont="1" applyAlignment="1">
      <alignment horizontal="center" vertical="center"/>
    </xf>
    <xf numFmtId="3" fontId="3" fillId="2" borderId="2" xfId="0" applyNumberFormat="1" applyFont="1" applyFill="1" applyBorder="1" applyAlignment="1">
      <alignment vertical="center"/>
    </xf>
    <xf numFmtId="166" fontId="2" fillId="0" borderId="0" xfId="0" applyNumberFormat="1" applyFont="1" applyAlignment="1">
      <alignment horizontal="left" vertical="justify"/>
    </xf>
    <xf numFmtId="0" fontId="6" fillId="5" borderId="8" xfId="3" applyFont="1" applyFill="1" applyBorder="1" applyAlignment="1">
      <alignment horizontal="center" vertical="center" wrapText="1"/>
    </xf>
    <xf numFmtId="0" fontId="6" fillId="5" borderId="9" xfId="3" applyFont="1" applyFill="1" applyBorder="1" applyAlignment="1">
      <alignment horizontal="center" vertical="center" wrapText="1"/>
    </xf>
    <xf numFmtId="164" fontId="6" fillId="5" borderId="9" xfId="2" applyNumberFormat="1" applyFont="1" applyFill="1" applyBorder="1" applyAlignment="1">
      <alignment horizontal="center" vertical="center" wrapText="1"/>
    </xf>
    <xf numFmtId="165" fontId="6" fillId="5" borderId="10" xfId="2" applyNumberFormat="1" applyFont="1" applyFill="1" applyBorder="1" applyAlignment="1">
      <alignment horizontal="center" vertical="center" wrapText="1"/>
    </xf>
    <xf numFmtId="0" fontId="2" fillId="0" borderId="7" xfId="0" applyFont="1" applyBorder="1"/>
    <xf numFmtId="0" fontId="2" fillId="3" borderId="7" xfId="0" applyFont="1" applyFill="1" applyBorder="1" applyAlignment="1">
      <alignment horizontal="center" vertical="center"/>
    </xf>
    <xf numFmtId="0" fontId="2" fillId="3" borderId="7" xfId="0" applyFont="1" applyFill="1" applyBorder="1"/>
    <xf numFmtId="0" fontId="2" fillId="3" borderId="7" xfId="0" applyFont="1" applyFill="1" applyBorder="1" applyAlignment="1">
      <alignment horizontal="left"/>
    </xf>
    <xf numFmtId="164" fontId="2" fillId="0" borderId="7" xfId="0" applyNumberFormat="1" applyFont="1" applyBorder="1"/>
    <xf numFmtId="164" fontId="9" fillId="0" borderId="7" xfId="2" applyNumberFormat="1" applyFont="1" applyBorder="1"/>
    <xf numFmtId="9" fontId="9" fillId="0" borderId="7" xfId="4" applyFont="1" applyBorder="1"/>
    <xf numFmtId="0" fontId="2" fillId="0" borderId="0" xfId="1" applyFont="1" applyAlignment="1">
      <alignment horizontal="left" vertical="justify"/>
    </xf>
    <xf numFmtId="0" fontId="2" fillId="0" borderId="0" xfId="1" applyFont="1"/>
    <xf numFmtId="166" fontId="2" fillId="0" borderId="0" xfId="1" applyNumberFormat="1" applyFont="1"/>
    <xf numFmtId="164" fontId="2" fillId="0" borderId="0" xfId="5" applyNumberFormat="1" applyFont="1"/>
    <xf numFmtId="0" fontId="3" fillId="0" borderId="0" xfId="1" applyFont="1" applyAlignment="1">
      <alignment horizontal="center" vertical="center"/>
    </xf>
    <xf numFmtId="3" fontId="3" fillId="2" borderId="2" xfId="1" applyNumberFormat="1" applyFont="1" applyFill="1" applyBorder="1" applyAlignment="1">
      <alignment horizontal="left" vertical="center"/>
    </xf>
    <xf numFmtId="166" fontId="2" fillId="0" borderId="0" xfId="1" applyNumberFormat="1" applyFont="1" applyAlignment="1">
      <alignment horizontal="left" vertical="justify"/>
    </xf>
    <xf numFmtId="0" fontId="10" fillId="0" borderId="7" xfId="1" applyFont="1" applyBorder="1"/>
    <xf numFmtId="164" fontId="10" fillId="0" borderId="7" xfId="5" applyNumberFormat="1" applyFont="1" applyBorder="1"/>
    <xf numFmtId="167" fontId="10" fillId="0" borderId="0" xfId="1" applyNumberFormat="1" applyFont="1" applyAlignment="1">
      <alignment horizontal="center"/>
    </xf>
    <xf numFmtId="0" fontId="3" fillId="0" borderId="0" xfId="1" applyFont="1" applyAlignment="1">
      <alignment horizontal="left" vertical="justify"/>
    </xf>
    <xf numFmtId="0" fontId="10" fillId="0" borderId="0" xfId="0" applyFont="1" applyFill="1" applyAlignment="1">
      <alignment horizontal="center" vertical="center"/>
    </xf>
    <xf numFmtId="164" fontId="2" fillId="0" borderId="0" xfId="0" applyNumberFormat="1" applyFont="1" applyAlignment="1">
      <alignment horizontal="left"/>
    </xf>
    <xf numFmtId="164" fontId="2" fillId="0" borderId="0" xfId="0" applyNumberFormat="1" applyFont="1"/>
    <xf numFmtId="0" fontId="3" fillId="3" borderId="0" xfId="0" applyFont="1" applyFill="1" applyAlignment="1">
      <alignment horizont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left" vertical="top"/>
    </xf>
    <xf numFmtId="0" fontId="3" fillId="2" borderId="4" xfId="0" applyFont="1" applyFill="1" applyBorder="1" applyAlignment="1">
      <alignment horizontal="left" vertical="top"/>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0" xfId="1" applyFont="1" applyAlignment="1">
      <alignment horizontal="left" vertical="center"/>
    </xf>
    <xf numFmtId="0" fontId="3" fillId="0" borderId="0" xfId="1" applyFont="1" applyAlignment="1">
      <alignment horizontal="left" vertical="justify"/>
    </xf>
    <xf numFmtId="3" fontId="2" fillId="2" borderId="1" xfId="0" applyNumberFormat="1" applyFont="1" applyFill="1" applyBorder="1" applyAlignment="1">
      <alignment horizontal="left" vertical="center" wrapText="1"/>
    </xf>
    <xf numFmtId="3" fontId="2" fillId="2" borderId="3" xfId="0" applyNumberFormat="1" applyFont="1" applyFill="1" applyBorder="1" applyAlignment="1">
      <alignment horizontal="left" vertical="center" wrapText="1"/>
    </xf>
    <xf numFmtId="3" fontId="2" fillId="2" borderId="4" xfId="0" applyNumberFormat="1" applyFont="1" applyFill="1" applyBorder="1" applyAlignment="1">
      <alignment horizontal="left" vertical="center" wrapText="1"/>
    </xf>
    <xf numFmtId="0" fontId="3" fillId="0" borderId="0" xfId="0" applyFont="1" applyAlignment="1">
      <alignment horizontal="left" vertical="justify"/>
    </xf>
  </cellXfs>
  <cellStyles count="6">
    <cellStyle name="Millares" xfId="2" builtinId="3"/>
    <cellStyle name="Millares 2" xfId="5"/>
    <cellStyle name="Normal" xfId="0" builtinId="0"/>
    <cellStyle name="Normal 2" xfId="1"/>
    <cellStyle name="Normal_Hoja1" xfId="3"/>
    <cellStyle name="Porcentaje" xfId="4"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239806</xdr:colOff>
      <xdr:row>6</xdr:row>
      <xdr:rowOff>114300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0</xdr:rowOff>
    </xdr:from>
    <xdr:to>
      <xdr:col>0</xdr:col>
      <xdr:colOff>997325</xdr:colOff>
      <xdr:row>6</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28575</xdr:rowOff>
    </xdr:from>
    <xdr:to>
      <xdr:col>0</xdr:col>
      <xdr:colOff>990601</xdr:colOff>
      <xdr:row>5</xdr:row>
      <xdr:rowOff>76200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57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9:Y160"/>
  <sheetViews>
    <sheetView showGridLines="0" topLeftCell="A10" zoomScale="70" zoomScaleNormal="70" zoomScaleSheetLayoutView="84" workbookViewId="0">
      <selection activeCell="W28" sqref="W28"/>
    </sheetView>
  </sheetViews>
  <sheetFormatPr baseColWidth="10" defaultRowHeight="12.75" x14ac:dyDescent="0.2"/>
  <cols>
    <col min="1" max="1" width="5.7109375" style="1" customWidth="1"/>
    <col min="2" max="2" width="14.140625" style="1" bestFit="1" customWidth="1"/>
    <col min="3" max="3" width="9.28515625" style="3" customWidth="1"/>
    <col min="4" max="4" width="40.42578125" style="2" customWidth="1"/>
    <col min="5" max="5" width="18.42578125" style="2" customWidth="1"/>
    <col min="6" max="6" width="64.5703125" style="5" customWidth="1"/>
    <col min="7" max="7" width="26.28515625" style="6" customWidth="1"/>
    <col min="8" max="8" width="27.5703125" style="1" customWidth="1"/>
    <col min="9" max="9" width="21" style="1" bestFit="1" customWidth="1"/>
    <col min="10" max="10" width="18" style="1" bestFit="1" customWidth="1"/>
    <col min="11" max="11" width="18.28515625" style="1" customWidth="1"/>
    <col min="12" max="12" width="20.140625" style="1" customWidth="1"/>
    <col min="13" max="13" width="14.5703125" style="1" customWidth="1"/>
    <col min="14" max="14" width="18.28515625" style="1" hidden="1" customWidth="1"/>
    <col min="15" max="16" width="20.140625" style="1" hidden="1" customWidth="1"/>
    <col min="17" max="19" width="18.140625" style="1" hidden="1" customWidth="1"/>
    <col min="20" max="21" width="18" style="1" hidden="1" customWidth="1"/>
    <col min="22" max="22" width="19.85546875" style="1" hidden="1" customWidth="1"/>
    <col min="23" max="23" width="19.85546875" style="1" bestFit="1" customWidth="1"/>
    <col min="24" max="24" width="13.5703125" style="1" customWidth="1"/>
    <col min="25" max="25" width="15.7109375" style="1" customWidth="1"/>
    <col min="26" max="26" width="16.7109375" style="1" bestFit="1" customWidth="1"/>
    <col min="27" max="16384" width="11.42578125" style="1"/>
  </cols>
  <sheetData>
    <row r="9" spans="2:14" x14ac:dyDescent="0.2">
      <c r="B9" s="18" t="s">
        <v>43</v>
      </c>
      <c r="C9" s="50"/>
    </row>
    <row r="10" spans="2:14" x14ac:dyDescent="0.2">
      <c r="B10" s="18" t="s">
        <v>46</v>
      </c>
      <c r="C10" s="18"/>
    </row>
    <row r="11" spans="2:14" x14ac:dyDescent="0.2">
      <c r="B11" s="4" t="s">
        <v>0</v>
      </c>
      <c r="C11" s="2"/>
    </row>
    <row r="12" spans="2:14" s="6" customFormat="1" x14ac:dyDescent="0.2">
      <c r="B12" s="4" t="s">
        <v>39</v>
      </c>
      <c r="C12" s="5"/>
      <c r="E12" s="5"/>
      <c r="F12" s="5"/>
    </row>
    <row r="13" spans="2:14" ht="13.5" thickBot="1" x14ac:dyDescent="0.25"/>
    <row r="14" spans="2:14" ht="177.75" customHeight="1" thickBot="1" x14ac:dyDescent="0.25">
      <c r="B14" s="54" t="s">
        <v>5</v>
      </c>
      <c r="C14" s="55"/>
      <c r="D14" s="60" t="s">
        <v>47</v>
      </c>
      <c r="E14" s="61"/>
      <c r="F14" s="61"/>
      <c r="G14" s="61"/>
      <c r="H14" s="61"/>
      <c r="I14" s="61"/>
      <c r="J14" s="61"/>
      <c r="K14" s="61"/>
      <c r="L14" s="61"/>
      <c r="M14" s="61"/>
      <c r="N14" s="62"/>
    </row>
    <row r="15" spans="2:14" ht="13.5" thickBot="1" x14ac:dyDescent="0.25">
      <c r="D15" s="7"/>
      <c r="E15" s="7"/>
      <c r="F15" s="9"/>
      <c r="G15" s="10"/>
      <c r="H15" s="8"/>
      <c r="I15" s="8"/>
    </row>
    <row r="16" spans="2:14" ht="129" customHeight="1" thickBot="1" x14ac:dyDescent="0.25">
      <c r="B16" s="54" t="s">
        <v>2</v>
      </c>
      <c r="C16" s="55"/>
      <c r="D16" s="60" t="s">
        <v>48</v>
      </c>
      <c r="E16" s="61"/>
      <c r="F16" s="61"/>
      <c r="G16" s="61"/>
      <c r="H16" s="61"/>
      <c r="I16" s="61"/>
      <c r="J16" s="61"/>
      <c r="K16" s="61"/>
      <c r="L16" s="61"/>
      <c r="M16" s="61"/>
      <c r="N16" s="62"/>
    </row>
    <row r="17" spans="2:25" x14ac:dyDescent="0.2">
      <c r="C17" s="12"/>
      <c r="D17" s="11"/>
      <c r="E17" s="11"/>
      <c r="F17" s="11"/>
      <c r="G17" s="11"/>
      <c r="H17" s="11"/>
      <c r="I17" s="11"/>
    </row>
    <row r="18" spans="2:25" ht="13.5" thickBot="1" x14ac:dyDescent="0.25"/>
    <row r="19" spans="2:25" ht="13.5" thickBot="1" x14ac:dyDescent="0.25">
      <c r="B19" s="56" t="s">
        <v>6</v>
      </c>
      <c r="C19" s="57"/>
      <c r="D19" s="20">
        <v>27030897</v>
      </c>
    </row>
    <row r="20" spans="2:25" ht="13.5" thickBot="1" x14ac:dyDescent="0.25">
      <c r="B20" s="58" t="s">
        <v>3</v>
      </c>
      <c r="C20" s="59"/>
      <c r="D20" s="21">
        <v>1630000</v>
      </c>
      <c r="E20" s="14"/>
    </row>
    <row r="21" spans="2:25" ht="13.5" thickBot="1" x14ac:dyDescent="0.25">
      <c r="B21" s="58" t="s">
        <v>4</v>
      </c>
      <c r="C21" s="59"/>
      <c r="D21" s="22">
        <v>0</v>
      </c>
      <c r="F21" s="17"/>
    </row>
    <row r="22" spans="2:25" ht="13.5" thickBot="1" x14ac:dyDescent="0.25">
      <c r="B22" s="56" t="s">
        <v>7</v>
      </c>
      <c r="C22" s="57"/>
      <c r="D22" s="20">
        <f>+D19+D20</f>
        <v>28660897</v>
      </c>
    </row>
    <row r="24" spans="2:25" x14ac:dyDescent="0.2">
      <c r="D24" s="53"/>
      <c r="E24" s="53"/>
      <c r="F24" s="53"/>
      <c r="W24" s="52"/>
    </row>
    <row r="25" spans="2:25" x14ac:dyDescent="0.2">
      <c r="D25" s="53"/>
      <c r="E25" s="53"/>
      <c r="F25" s="53"/>
    </row>
    <row r="26" spans="2:25" ht="13.5" thickBot="1" x14ac:dyDescent="0.25">
      <c r="K26" s="52"/>
      <c r="L26" s="52"/>
      <c r="M26" s="52"/>
      <c r="W26" s="52"/>
    </row>
    <row r="27" spans="2:25" ht="38.25" x14ac:dyDescent="0.2">
      <c r="B27" s="28" t="s">
        <v>37</v>
      </c>
      <c r="C27" s="28" t="s">
        <v>8</v>
      </c>
      <c r="D27" s="29" t="s">
        <v>9</v>
      </c>
      <c r="E27" s="29" t="s">
        <v>10</v>
      </c>
      <c r="F27" s="29" t="s">
        <v>11</v>
      </c>
      <c r="G27" s="30" t="s">
        <v>12</v>
      </c>
      <c r="H27" s="30" t="s">
        <v>13</v>
      </c>
      <c r="I27" s="30" t="s">
        <v>14</v>
      </c>
      <c r="J27" s="30" t="s">
        <v>15</v>
      </c>
      <c r="K27" s="30" t="s">
        <v>16</v>
      </c>
      <c r="L27" s="30" t="s">
        <v>17</v>
      </c>
      <c r="M27" s="30" t="s">
        <v>18</v>
      </c>
      <c r="N27" s="30" t="s">
        <v>19</v>
      </c>
      <c r="O27" s="30" t="s">
        <v>20</v>
      </c>
      <c r="P27" s="30" t="s">
        <v>21</v>
      </c>
      <c r="Q27" s="30" t="s">
        <v>22</v>
      </c>
      <c r="R27" s="30" t="s">
        <v>23</v>
      </c>
      <c r="S27" s="30" t="s">
        <v>24</v>
      </c>
      <c r="T27" s="30" t="s">
        <v>25</v>
      </c>
      <c r="U27" s="30" t="s">
        <v>26</v>
      </c>
      <c r="V27" s="30" t="s">
        <v>27</v>
      </c>
      <c r="W27" s="30" t="s">
        <v>595</v>
      </c>
      <c r="X27" s="31" t="s">
        <v>28</v>
      </c>
    </row>
    <row r="28" spans="2:25" x14ac:dyDescent="0.2">
      <c r="B28" s="32" t="s">
        <v>54</v>
      </c>
      <c r="C28" s="33" t="s">
        <v>105</v>
      </c>
      <c r="D28" s="34" t="s">
        <v>106</v>
      </c>
      <c r="E28" s="34">
        <v>5104171008</v>
      </c>
      <c r="F28" s="35" t="s">
        <v>189</v>
      </c>
      <c r="G28" s="37">
        <v>36000000</v>
      </c>
      <c r="H28" s="38">
        <f>(J28+W28)/G28</f>
        <v>1</v>
      </c>
      <c r="I28" s="37">
        <v>1800000</v>
      </c>
      <c r="J28" s="37">
        <v>34200000</v>
      </c>
      <c r="K28" s="37">
        <v>1800000</v>
      </c>
      <c r="L28" s="37"/>
      <c r="M28" s="37"/>
      <c r="N28" s="37"/>
      <c r="O28" s="37"/>
      <c r="P28" s="37"/>
      <c r="Q28" s="37"/>
      <c r="R28" s="37"/>
      <c r="S28" s="37"/>
      <c r="T28" s="37"/>
      <c r="U28" s="37"/>
      <c r="V28" s="37"/>
      <c r="W28" s="37">
        <f t="shared" ref="W28:W90" si="0">SUM(K28:V28)</f>
        <v>1800000</v>
      </c>
      <c r="X28" s="37" t="s">
        <v>44</v>
      </c>
      <c r="Y28" s="52">
        <f>+J28+W28</f>
        <v>36000000</v>
      </c>
    </row>
    <row r="29" spans="2:25" x14ac:dyDescent="0.2">
      <c r="B29" s="32" t="s">
        <v>54</v>
      </c>
      <c r="C29" s="33" t="s">
        <v>105</v>
      </c>
      <c r="D29" s="34" t="s">
        <v>107</v>
      </c>
      <c r="E29" s="34">
        <v>5705160702</v>
      </c>
      <c r="F29" s="35" t="s">
        <v>190</v>
      </c>
      <c r="G29" s="37">
        <v>142328289</v>
      </c>
      <c r="H29" s="38">
        <f t="shared" ref="H29:H91" si="1">(J29+W29)/G29</f>
        <v>1</v>
      </c>
      <c r="I29" s="37">
        <v>4254250</v>
      </c>
      <c r="J29" s="37">
        <v>138074039</v>
      </c>
      <c r="K29" s="37">
        <v>4254250</v>
      </c>
      <c r="L29" s="37"/>
      <c r="M29" s="37"/>
      <c r="N29" s="37"/>
      <c r="O29" s="37"/>
      <c r="P29" s="37"/>
      <c r="Q29" s="37"/>
      <c r="R29" s="37"/>
      <c r="S29" s="37"/>
      <c r="T29" s="37"/>
      <c r="U29" s="37"/>
      <c r="V29" s="37"/>
      <c r="W29" s="37">
        <f t="shared" si="0"/>
        <v>4254250</v>
      </c>
      <c r="X29" s="37" t="s">
        <v>44</v>
      </c>
      <c r="Y29" s="52">
        <f t="shared" ref="Y29:Y92" si="2">+J29+W29</f>
        <v>142328289</v>
      </c>
    </row>
    <row r="30" spans="2:25" x14ac:dyDescent="0.2">
      <c r="B30" s="36" t="s">
        <v>54</v>
      </c>
      <c r="C30" s="33" t="s">
        <v>108</v>
      </c>
      <c r="D30" s="34" t="s">
        <v>109</v>
      </c>
      <c r="E30" s="36">
        <v>7304171003</v>
      </c>
      <c r="F30" s="35" t="s">
        <v>191</v>
      </c>
      <c r="G30" s="37">
        <v>70000000</v>
      </c>
      <c r="H30" s="38">
        <f t="shared" si="1"/>
        <v>0.7142857142857143</v>
      </c>
      <c r="I30" s="37">
        <v>70000000</v>
      </c>
      <c r="J30" s="37">
        <v>0</v>
      </c>
      <c r="K30" s="37">
        <v>50000000</v>
      </c>
      <c r="L30" s="37"/>
      <c r="M30" s="37"/>
      <c r="N30" s="37"/>
      <c r="O30" s="37"/>
      <c r="P30" s="37"/>
      <c r="Q30" s="37"/>
      <c r="R30" s="37"/>
      <c r="S30" s="37"/>
      <c r="T30" s="37"/>
      <c r="U30" s="37"/>
      <c r="V30" s="37"/>
      <c r="W30" s="37">
        <f t="shared" si="0"/>
        <v>50000000</v>
      </c>
      <c r="X30" s="37" t="s">
        <v>44</v>
      </c>
      <c r="Y30" s="52">
        <f t="shared" si="2"/>
        <v>50000000</v>
      </c>
    </row>
    <row r="31" spans="2:25" x14ac:dyDescent="0.2">
      <c r="B31" s="32" t="s">
        <v>54</v>
      </c>
      <c r="C31" s="33">
        <v>13</v>
      </c>
      <c r="D31" s="34" t="s">
        <v>110</v>
      </c>
      <c r="E31" s="34">
        <v>13103171005</v>
      </c>
      <c r="F31" s="35" t="s">
        <v>192</v>
      </c>
      <c r="G31" s="37">
        <v>56400000</v>
      </c>
      <c r="H31" s="38">
        <f t="shared" si="1"/>
        <v>0.99911347517730498</v>
      </c>
      <c r="I31" s="37">
        <v>4790000</v>
      </c>
      <c r="J31" s="37">
        <v>51560000</v>
      </c>
      <c r="K31" s="37">
        <v>4790000</v>
      </c>
      <c r="L31" s="37"/>
      <c r="M31" s="37"/>
      <c r="N31" s="37"/>
      <c r="O31" s="37"/>
      <c r="P31" s="37"/>
      <c r="Q31" s="37"/>
      <c r="R31" s="37"/>
      <c r="S31" s="37"/>
      <c r="T31" s="37"/>
      <c r="U31" s="37"/>
      <c r="V31" s="37"/>
      <c r="W31" s="37">
        <f t="shared" si="0"/>
        <v>4790000</v>
      </c>
      <c r="X31" s="37" t="s">
        <v>44</v>
      </c>
      <c r="Y31" s="52">
        <f t="shared" si="2"/>
        <v>56350000</v>
      </c>
    </row>
    <row r="32" spans="2:25" x14ac:dyDescent="0.2">
      <c r="B32" s="32" t="s">
        <v>54</v>
      </c>
      <c r="C32" s="33">
        <v>13</v>
      </c>
      <c r="D32" s="34" t="s">
        <v>111</v>
      </c>
      <c r="E32" s="34">
        <v>13118171002</v>
      </c>
      <c r="F32" s="35" t="s">
        <v>193</v>
      </c>
      <c r="G32" s="37">
        <v>69999990</v>
      </c>
      <c r="H32" s="38">
        <f t="shared" si="1"/>
        <v>1</v>
      </c>
      <c r="I32" s="37">
        <v>33599990</v>
      </c>
      <c r="J32" s="37">
        <v>36400000</v>
      </c>
      <c r="K32" s="37">
        <v>33599990</v>
      </c>
      <c r="L32" s="37"/>
      <c r="M32" s="37"/>
      <c r="N32" s="37"/>
      <c r="O32" s="37"/>
      <c r="P32" s="37"/>
      <c r="Q32" s="37"/>
      <c r="R32" s="37"/>
      <c r="S32" s="37"/>
      <c r="T32" s="37"/>
      <c r="U32" s="37"/>
      <c r="V32" s="37"/>
      <c r="W32" s="37">
        <f t="shared" si="0"/>
        <v>33599990</v>
      </c>
      <c r="X32" s="37" t="s">
        <v>44</v>
      </c>
      <c r="Y32" s="52">
        <f t="shared" si="2"/>
        <v>69999990</v>
      </c>
    </row>
    <row r="33" spans="2:25" x14ac:dyDescent="0.2">
      <c r="B33" s="32" t="s">
        <v>54</v>
      </c>
      <c r="C33" s="33">
        <v>13</v>
      </c>
      <c r="D33" s="34" t="s">
        <v>112</v>
      </c>
      <c r="E33" s="34">
        <v>13130170901</v>
      </c>
      <c r="F33" s="35" t="s">
        <v>194</v>
      </c>
      <c r="G33" s="37">
        <v>60000000</v>
      </c>
      <c r="H33" s="38">
        <f t="shared" si="1"/>
        <v>1</v>
      </c>
      <c r="I33" s="37">
        <v>29160000</v>
      </c>
      <c r="J33" s="37">
        <v>30840000</v>
      </c>
      <c r="K33" s="37">
        <v>29160000</v>
      </c>
      <c r="L33" s="37"/>
      <c r="M33" s="37"/>
      <c r="N33" s="37"/>
      <c r="O33" s="37"/>
      <c r="P33" s="37"/>
      <c r="Q33" s="37"/>
      <c r="R33" s="37"/>
      <c r="S33" s="37"/>
      <c r="T33" s="37"/>
      <c r="U33" s="37"/>
      <c r="V33" s="37"/>
      <c r="W33" s="37">
        <f t="shared" si="0"/>
        <v>29160000</v>
      </c>
      <c r="X33" s="37" t="s">
        <v>44</v>
      </c>
      <c r="Y33" s="52">
        <f t="shared" si="2"/>
        <v>60000000</v>
      </c>
    </row>
    <row r="34" spans="2:25" x14ac:dyDescent="0.2">
      <c r="B34" s="32" t="s">
        <v>54</v>
      </c>
      <c r="C34" s="33" t="s">
        <v>113</v>
      </c>
      <c r="D34" s="34" t="s">
        <v>114</v>
      </c>
      <c r="E34" s="34">
        <v>3302181009</v>
      </c>
      <c r="F34" s="35" t="s">
        <v>195</v>
      </c>
      <c r="G34" s="37">
        <v>54000000</v>
      </c>
      <c r="H34" s="38">
        <f t="shared" si="1"/>
        <v>1</v>
      </c>
      <c r="I34" s="37">
        <v>5400000</v>
      </c>
      <c r="J34" s="37">
        <v>48600000</v>
      </c>
      <c r="K34" s="37">
        <v>5400000</v>
      </c>
      <c r="L34" s="37"/>
      <c r="M34" s="37"/>
      <c r="N34" s="37"/>
      <c r="O34" s="37"/>
      <c r="P34" s="37"/>
      <c r="Q34" s="37"/>
      <c r="R34" s="37"/>
      <c r="S34" s="37"/>
      <c r="T34" s="37"/>
      <c r="U34" s="37"/>
      <c r="V34" s="37"/>
      <c r="W34" s="37">
        <f t="shared" si="0"/>
        <v>5400000</v>
      </c>
      <c r="X34" s="37" t="s">
        <v>44</v>
      </c>
      <c r="Y34" s="52">
        <f t="shared" si="2"/>
        <v>54000000</v>
      </c>
    </row>
    <row r="35" spans="2:25" x14ac:dyDescent="0.2">
      <c r="B35" s="32" t="s">
        <v>54</v>
      </c>
      <c r="C35" s="33" t="s">
        <v>115</v>
      </c>
      <c r="D35" s="34" t="s">
        <v>116</v>
      </c>
      <c r="E35" s="34">
        <v>6112170901</v>
      </c>
      <c r="F35" s="35" t="s">
        <v>196</v>
      </c>
      <c r="G35" s="37">
        <v>54336000</v>
      </c>
      <c r="H35" s="38">
        <f t="shared" si="1"/>
        <v>1</v>
      </c>
      <c r="I35" s="37">
        <v>13098974</v>
      </c>
      <c r="J35" s="37">
        <v>41237026</v>
      </c>
      <c r="K35" s="37">
        <v>13098974</v>
      </c>
      <c r="L35" s="37"/>
      <c r="M35" s="37"/>
      <c r="N35" s="37"/>
      <c r="O35" s="37"/>
      <c r="P35" s="37"/>
      <c r="Q35" s="37"/>
      <c r="R35" s="37"/>
      <c r="S35" s="37"/>
      <c r="T35" s="37"/>
      <c r="U35" s="37"/>
      <c r="V35" s="37"/>
      <c r="W35" s="37">
        <f t="shared" si="0"/>
        <v>13098974</v>
      </c>
      <c r="X35" s="37" t="s">
        <v>44</v>
      </c>
      <c r="Y35" s="52">
        <f t="shared" si="2"/>
        <v>54336000</v>
      </c>
    </row>
    <row r="36" spans="2:25" x14ac:dyDescent="0.2">
      <c r="B36" s="32" t="s">
        <v>54</v>
      </c>
      <c r="C36" s="33" t="s">
        <v>108</v>
      </c>
      <c r="D36" s="34" t="s">
        <v>117</v>
      </c>
      <c r="E36" s="34">
        <v>7307171011</v>
      </c>
      <c r="F36" s="35" t="s">
        <v>197</v>
      </c>
      <c r="G36" s="37">
        <v>55200000</v>
      </c>
      <c r="H36" s="38">
        <f t="shared" si="1"/>
        <v>1</v>
      </c>
      <c r="I36" s="37">
        <v>5520000</v>
      </c>
      <c r="J36" s="37">
        <v>49680000</v>
      </c>
      <c r="K36" s="37">
        <v>5520000</v>
      </c>
      <c r="L36" s="37"/>
      <c r="M36" s="37"/>
      <c r="N36" s="37"/>
      <c r="O36" s="37"/>
      <c r="P36" s="37"/>
      <c r="Q36" s="37"/>
      <c r="R36" s="37"/>
      <c r="S36" s="37"/>
      <c r="T36" s="37"/>
      <c r="U36" s="37"/>
      <c r="V36" s="37"/>
      <c r="W36" s="37">
        <f t="shared" si="0"/>
        <v>5520000</v>
      </c>
      <c r="X36" s="37" t="s">
        <v>44</v>
      </c>
      <c r="Y36" s="52">
        <f t="shared" si="2"/>
        <v>55200000</v>
      </c>
    </row>
    <row r="37" spans="2:25" x14ac:dyDescent="0.2">
      <c r="B37" s="32" t="s">
        <v>54</v>
      </c>
      <c r="C37" s="33" t="s">
        <v>118</v>
      </c>
      <c r="D37" s="34" t="s">
        <v>119</v>
      </c>
      <c r="E37" s="34">
        <v>9210171006</v>
      </c>
      <c r="F37" s="35" t="s">
        <v>198</v>
      </c>
      <c r="G37" s="37">
        <v>66000000</v>
      </c>
      <c r="H37" s="38">
        <f t="shared" si="1"/>
        <v>1</v>
      </c>
      <c r="I37" s="37">
        <v>22000000</v>
      </c>
      <c r="J37" s="37">
        <v>44000000</v>
      </c>
      <c r="K37" s="37">
        <v>22000000</v>
      </c>
      <c r="L37" s="37"/>
      <c r="M37" s="37"/>
      <c r="N37" s="37"/>
      <c r="O37" s="37"/>
      <c r="P37" s="37"/>
      <c r="Q37" s="37"/>
      <c r="R37" s="37"/>
      <c r="S37" s="37"/>
      <c r="T37" s="37"/>
      <c r="U37" s="37"/>
      <c r="V37" s="37"/>
      <c r="W37" s="37">
        <f t="shared" si="0"/>
        <v>22000000</v>
      </c>
      <c r="X37" s="37" t="s">
        <v>44</v>
      </c>
      <c r="Y37" s="52">
        <f t="shared" si="2"/>
        <v>66000000</v>
      </c>
    </row>
    <row r="38" spans="2:25" x14ac:dyDescent="0.2">
      <c r="B38" s="32" t="s">
        <v>54</v>
      </c>
      <c r="C38" s="33">
        <v>10</v>
      </c>
      <c r="D38" s="34" t="s">
        <v>120</v>
      </c>
      <c r="E38" s="34">
        <v>10404171009</v>
      </c>
      <c r="F38" s="35" t="s">
        <v>199</v>
      </c>
      <c r="G38" s="37">
        <v>21600000</v>
      </c>
      <c r="H38" s="38">
        <f t="shared" si="1"/>
        <v>1</v>
      </c>
      <c r="I38" s="37">
        <v>3600000</v>
      </c>
      <c r="J38" s="37">
        <v>18000000</v>
      </c>
      <c r="K38" s="37">
        <v>3600000</v>
      </c>
      <c r="L38" s="37"/>
      <c r="M38" s="37"/>
      <c r="N38" s="37"/>
      <c r="O38" s="37"/>
      <c r="P38" s="37"/>
      <c r="Q38" s="37"/>
      <c r="R38" s="37"/>
      <c r="S38" s="37"/>
      <c r="T38" s="37"/>
      <c r="U38" s="37"/>
      <c r="V38" s="37"/>
      <c r="W38" s="37">
        <f t="shared" si="0"/>
        <v>3600000</v>
      </c>
      <c r="X38" s="37" t="s">
        <v>44</v>
      </c>
      <c r="Y38" s="52">
        <f t="shared" si="2"/>
        <v>21600000</v>
      </c>
    </row>
    <row r="39" spans="2:25" x14ac:dyDescent="0.2">
      <c r="B39" s="32" t="s">
        <v>54</v>
      </c>
      <c r="C39" s="33">
        <v>11</v>
      </c>
      <c r="D39" s="34" t="s">
        <v>121</v>
      </c>
      <c r="E39" s="34" t="s">
        <v>50</v>
      </c>
      <c r="F39" s="35" t="s">
        <v>200</v>
      </c>
      <c r="G39" s="37">
        <v>65205000</v>
      </c>
      <c r="H39" s="38">
        <f t="shared" si="1"/>
        <v>1</v>
      </c>
      <c r="I39" s="37">
        <v>52164000</v>
      </c>
      <c r="J39" s="37">
        <v>13041000</v>
      </c>
      <c r="K39" s="37">
        <v>52164000</v>
      </c>
      <c r="L39" s="37"/>
      <c r="M39" s="37"/>
      <c r="N39" s="37"/>
      <c r="O39" s="37"/>
      <c r="P39" s="37"/>
      <c r="Q39" s="37"/>
      <c r="R39" s="37"/>
      <c r="S39" s="37"/>
      <c r="T39" s="37"/>
      <c r="U39" s="37"/>
      <c r="V39" s="37"/>
      <c r="W39" s="37">
        <f t="shared" si="0"/>
        <v>52164000</v>
      </c>
      <c r="X39" s="37" t="s">
        <v>44</v>
      </c>
      <c r="Y39" s="52">
        <f t="shared" si="2"/>
        <v>65205000</v>
      </c>
    </row>
    <row r="40" spans="2:25" x14ac:dyDescent="0.2">
      <c r="B40" s="32" t="s">
        <v>54</v>
      </c>
      <c r="C40" s="33" t="s">
        <v>122</v>
      </c>
      <c r="D40" s="34" t="s">
        <v>123</v>
      </c>
      <c r="E40" s="34" t="s">
        <v>51</v>
      </c>
      <c r="F40" s="35" t="s">
        <v>201</v>
      </c>
      <c r="G40" s="37">
        <v>62400000</v>
      </c>
      <c r="H40" s="38">
        <f t="shared" si="1"/>
        <v>0.74038461538461542</v>
      </c>
      <c r="I40" s="37">
        <v>31200000</v>
      </c>
      <c r="J40" s="37">
        <v>31200000</v>
      </c>
      <c r="K40" s="37">
        <v>15000000</v>
      </c>
      <c r="L40" s="37"/>
      <c r="M40" s="37"/>
      <c r="N40" s="37"/>
      <c r="O40" s="37"/>
      <c r="P40" s="37"/>
      <c r="Q40" s="37"/>
      <c r="R40" s="37"/>
      <c r="S40" s="37"/>
      <c r="T40" s="37"/>
      <c r="U40" s="37"/>
      <c r="V40" s="37"/>
      <c r="W40" s="37">
        <f t="shared" si="0"/>
        <v>15000000</v>
      </c>
      <c r="X40" s="37" t="s">
        <v>44</v>
      </c>
      <c r="Y40" s="52">
        <f t="shared" si="2"/>
        <v>46200000</v>
      </c>
    </row>
    <row r="41" spans="2:25" x14ac:dyDescent="0.2">
      <c r="B41" s="32" t="s">
        <v>54</v>
      </c>
      <c r="C41" s="33" t="s">
        <v>108</v>
      </c>
      <c r="D41" s="34" t="s">
        <v>124</v>
      </c>
      <c r="E41" s="34" t="s">
        <v>52</v>
      </c>
      <c r="F41" s="35" t="s">
        <v>202</v>
      </c>
      <c r="G41" s="37">
        <v>62666640</v>
      </c>
      <c r="H41" s="38">
        <f t="shared" si="1"/>
        <v>1</v>
      </c>
      <c r="I41" s="37">
        <v>62666640</v>
      </c>
      <c r="J41" s="37">
        <v>0</v>
      </c>
      <c r="K41" s="37">
        <v>62666640</v>
      </c>
      <c r="L41" s="37"/>
      <c r="M41" s="37"/>
      <c r="N41" s="37"/>
      <c r="O41" s="37"/>
      <c r="P41" s="37"/>
      <c r="Q41" s="37"/>
      <c r="R41" s="37"/>
      <c r="S41" s="37"/>
      <c r="T41" s="37"/>
      <c r="U41" s="37"/>
      <c r="V41" s="37"/>
      <c r="W41" s="37">
        <f t="shared" si="0"/>
        <v>62666640</v>
      </c>
      <c r="X41" s="37" t="s">
        <v>44</v>
      </c>
      <c r="Y41" s="52">
        <f t="shared" si="2"/>
        <v>62666640</v>
      </c>
    </row>
    <row r="42" spans="2:25" x14ac:dyDescent="0.2">
      <c r="B42" s="32" t="s">
        <v>307</v>
      </c>
      <c r="C42" s="33">
        <v>5</v>
      </c>
      <c r="D42" s="34" t="s">
        <v>125</v>
      </c>
      <c r="E42" s="34" t="s">
        <v>53</v>
      </c>
      <c r="F42" s="35" t="s">
        <v>203</v>
      </c>
      <c r="G42" s="37">
        <v>35153046</v>
      </c>
      <c r="H42" s="38">
        <f>(J42+W42)/G42</f>
        <v>1</v>
      </c>
      <c r="I42" s="37">
        <v>35153046</v>
      </c>
      <c r="J42" s="37"/>
      <c r="K42" s="37">
        <v>35153046</v>
      </c>
      <c r="L42" s="37"/>
      <c r="M42" s="37"/>
      <c r="N42" s="37"/>
      <c r="O42" s="37"/>
      <c r="P42" s="37"/>
      <c r="Q42" s="37"/>
      <c r="R42" s="37"/>
      <c r="S42" s="37"/>
      <c r="T42" s="37"/>
      <c r="U42" s="37"/>
      <c r="V42" s="37"/>
      <c r="W42" s="37">
        <f>SUM(K42:V42)</f>
        <v>35153046</v>
      </c>
      <c r="X42" s="37" t="s">
        <v>44</v>
      </c>
      <c r="Y42" s="52">
        <f t="shared" si="2"/>
        <v>35153046</v>
      </c>
    </row>
    <row r="43" spans="2:25" x14ac:dyDescent="0.2">
      <c r="B43" s="32" t="s">
        <v>307</v>
      </c>
      <c r="C43" s="33">
        <v>8</v>
      </c>
      <c r="D43" s="34" t="s">
        <v>151</v>
      </c>
      <c r="E43" s="34" t="s">
        <v>66</v>
      </c>
      <c r="F43" s="35" t="s">
        <v>230</v>
      </c>
      <c r="G43" s="37">
        <v>49800000</v>
      </c>
      <c r="H43" s="38">
        <f>(J43+W43)/G43</f>
        <v>0.41666666666666669</v>
      </c>
      <c r="I43" s="37">
        <v>49800000</v>
      </c>
      <c r="J43" s="37"/>
      <c r="K43" s="37"/>
      <c r="L43" s="37">
        <v>20750000</v>
      </c>
      <c r="M43" s="37"/>
      <c r="N43" s="37"/>
      <c r="O43" s="37"/>
      <c r="P43" s="37"/>
      <c r="Q43" s="37"/>
      <c r="R43" s="37"/>
      <c r="S43" s="37"/>
      <c r="T43" s="37"/>
      <c r="U43" s="37"/>
      <c r="V43" s="37"/>
      <c r="W43" s="37">
        <f>SUM(K43:V43)</f>
        <v>20750000</v>
      </c>
      <c r="X43" s="37" t="s">
        <v>44</v>
      </c>
      <c r="Y43" s="52">
        <f t="shared" si="2"/>
        <v>20750000</v>
      </c>
    </row>
    <row r="44" spans="2:25" x14ac:dyDescent="0.2">
      <c r="B44" s="32" t="s">
        <v>307</v>
      </c>
      <c r="C44" s="33">
        <v>3</v>
      </c>
      <c r="D44" s="34" t="s">
        <v>152</v>
      </c>
      <c r="E44" s="34" t="s">
        <v>67</v>
      </c>
      <c r="F44" s="35" t="s">
        <v>231</v>
      </c>
      <c r="G44" s="37">
        <v>34800000</v>
      </c>
      <c r="H44" s="38">
        <f>(J44+W44)/G44</f>
        <v>1</v>
      </c>
      <c r="I44" s="37">
        <v>34800000</v>
      </c>
      <c r="J44" s="37"/>
      <c r="K44" s="37"/>
      <c r="L44" s="37">
        <v>34800000</v>
      </c>
      <c r="M44" s="37"/>
      <c r="N44" s="37"/>
      <c r="O44" s="37"/>
      <c r="P44" s="37"/>
      <c r="Q44" s="37"/>
      <c r="R44" s="37"/>
      <c r="S44" s="37"/>
      <c r="T44" s="37"/>
      <c r="U44" s="37"/>
      <c r="V44" s="37"/>
      <c r="W44" s="37">
        <f>SUM(K44:V44)</f>
        <v>34800000</v>
      </c>
      <c r="X44" s="37" t="s">
        <v>44</v>
      </c>
      <c r="Y44" s="52">
        <f t="shared" si="2"/>
        <v>34800000</v>
      </c>
    </row>
    <row r="45" spans="2:25" x14ac:dyDescent="0.2">
      <c r="B45" s="32" t="s">
        <v>54</v>
      </c>
      <c r="C45" s="33" t="s">
        <v>105</v>
      </c>
      <c r="D45" s="34" t="s">
        <v>126</v>
      </c>
      <c r="E45" s="34">
        <v>5601160601</v>
      </c>
      <c r="F45" s="35" t="s">
        <v>204</v>
      </c>
      <c r="G45" s="37">
        <v>9000000</v>
      </c>
      <c r="H45" s="38">
        <f t="shared" si="1"/>
        <v>1</v>
      </c>
      <c r="I45" s="37">
        <v>3600000</v>
      </c>
      <c r="J45" s="37">
        <v>5400000</v>
      </c>
      <c r="K45" s="37"/>
      <c r="L45" s="37">
        <v>3600000</v>
      </c>
      <c r="M45" s="37"/>
      <c r="N45" s="37"/>
      <c r="O45" s="37"/>
      <c r="P45" s="37"/>
      <c r="Q45" s="37"/>
      <c r="R45" s="37"/>
      <c r="S45" s="37"/>
      <c r="T45" s="37"/>
      <c r="U45" s="37"/>
      <c r="V45" s="37"/>
      <c r="W45" s="37">
        <f t="shared" si="0"/>
        <v>3600000</v>
      </c>
      <c r="X45" s="37" t="s">
        <v>44</v>
      </c>
      <c r="Y45" s="52">
        <f t="shared" si="2"/>
        <v>9000000</v>
      </c>
    </row>
    <row r="46" spans="2:25" x14ac:dyDescent="0.2">
      <c r="B46" s="32" t="s">
        <v>54</v>
      </c>
      <c r="C46" s="33" t="s">
        <v>118</v>
      </c>
      <c r="D46" s="34" t="s">
        <v>127</v>
      </c>
      <c r="E46" s="34">
        <v>9205171012</v>
      </c>
      <c r="F46" s="35" t="s">
        <v>205</v>
      </c>
      <c r="G46" s="37">
        <v>49700000</v>
      </c>
      <c r="H46" s="38">
        <f t="shared" si="1"/>
        <v>1</v>
      </c>
      <c r="I46" s="37">
        <v>2485000</v>
      </c>
      <c r="J46" s="37">
        <v>47215000</v>
      </c>
      <c r="K46" s="37"/>
      <c r="L46" s="37">
        <v>2485000</v>
      </c>
      <c r="M46" s="37"/>
      <c r="N46" s="37"/>
      <c r="O46" s="37"/>
      <c r="P46" s="37"/>
      <c r="Q46" s="37"/>
      <c r="R46" s="37"/>
      <c r="S46" s="37"/>
      <c r="T46" s="37"/>
      <c r="U46" s="37"/>
      <c r="V46" s="37"/>
      <c r="W46" s="37">
        <f t="shared" si="0"/>
        <v>2485000</v>
      </c>
      <c r="X46" s="37" t="s">
        <v>44</v>
      </c>
      <c r="Y46" s="52">
        <f t="shared" si="2"/>
        <v>49700000</v>
      </c>
    </row>
    <row r="47" spans="2:25" x14ac:dyDescent="0.2">
      <c r="B47" s="32" t="s">
        <v>54</v>
      </c>
      <c r="C47" s="33">
        <v>13</v>
      </c>
      <c r="D47" s="34" t="s">
        <v>128</v>
      </c>
      <c r="E47" s="34">
        <v>13108161011</v>
      </c>
      <c r="F47" s="35" t="s">
        <v>206</v>
      </c>
      <c r="G47" s="37">
        <v>75000000</v>
      </c>
      <c r="H47" s="38">
        <f t="shared" si="1"/>
        <v>1</v>
      </c>
      <c r="I47" s="37">
        <v>45000000</v>
      </c>
      <c r="J47" s="37">
        <v>30000000</v>
      </c>
      <c r="K47" s="37"/>
      <c r="L47" s="37">
        <v>45000000</v>
      </c>
      <c r="M47" s="37"/>
      <c r="N47" s="37"/>
      <c r="O47" s="37"/>
      <c r="P47" s="37"/>
      <c r="Q47" s="37"/>
      <c r="R47" s="37"/>
      <c r="S47" s="37"/>
      <c r="T47" s="37"/>
      <c r="U47" s="37"/>
      <c r="V47" s="37"/>
      <c r="W47" s="37">
        <f t="shared" si="0"/>
        <v>45000000</v>
      </c>
      <c r="X47" s="37" t="s">
        <v>44</v>
      </c>
      <c r="Y47" s="52">
        <f t="shared" si="2"/>
        <v>75000000</v>
      </c>
    </row>
    <row r="48" spans="2:25" x14ac:dyDescent="0.2">
      <c r="B48" s="32" t="s">
        <v>54</v>
      </c>
      <c r="C48" s="33">
        <v>13</v>
      </c>
      <c r="D48" s="34" t="s">
        <v>111</v>
      </c>
      <c r="E48" s="34">
        <v>13118161001</v>
      </c>
      <c r="F48" s="35" t="s">
        <v>207</v>
      </c>
      <c r="G48" s="37">
        <v>29900000</v>
      </c>
      <c r="H48" s="38">
        <f t="shared" si="1"/>
        <v>1</v>
      </c>
      <c r="I48" s="37">
        <v>1495000</v>
      </c>
      <c r="J48" s="37">
        <v>28405000</v>
      </c>
      <c r="K48" s="37"/>
      <c r="L48" s="37">
        <v>1495000</v>
      </c>
      <c r="M48" s="37"/>
      <c r="N48" s="37"/>
      <c r="O48" s="37"/>
      <c r="P48" s="37"/>
      <c r="Q48" s="37"/>
      <c r="R48" s="37"/>
      <c r="S48" s="37"/>
      <c r="T48" s="37"/>
      <c r="U48" s="37"/>
      <c r="V48" s="37"/>
      <c r="W48" s="37">
        <f t="shared" si="0"/>
        <v>1495000</v>
      </c>
      <c r="X48" s="37" t="s">
        <v>44</v>
      </c>
      <c r="Y48" s="52">
        <f t="shared" si="2"/>
        <v>29900000</v>
      </c>
    </row>
    <row r="49" spans="2:25" x14ac:dyDescent="0.2">
      <c r="B49" s="32" t="s">
        <v>54</v>
      </c>
      <c r="C49" s="33">
        <v>13</v>
      </c>
      <c r="D49" s="34" t="s">
        <v>129</v>
      </c>
      <c r="E49" s="34">
        <v>13402171005</v>
      </c>
      <c r="F49" s="35" t="s">
        <v>208</v>
      </c>
      <c r="G49" s="37">
        <v>28000000</v>
      </c>
      <c r="H49" s="38">
        <f t="shared" si="1"/>
        <v>1</v>
      </c>
      <c r="I49" s="37">
        <v>1400000</v>
      </c>
      <c r="J49" s="37">
        <v>26600000</v>
      </c>
      <c r="K49" s="37"/>
      <c r="L49" s="37">
        <v>1400000</v>
      </c>
      <c r="M49" s="37"/>
      <c r="N49" s="37"/>
      <c r="O49" s="37"/>
      <c r="P49" s="37"/>
      <c r="Q49" s="37"/>
      <c r="R49" s="37"/>
      <c r="S49" s="37"/>
      <c r="T49" s="37"/>
      <c r="U49" s="37"/>
      <c r="V49" s="37"/>
      <c r="W49" s="37">
        <f t="shared" si="0"/>
        <v>1400000</v>
      </c>
      <c r="X49" s="37" t="s">
        <v>44</v>
      </c>
      <c r="Y49" s="52">
        <f t="shared" si="2"/>
        <v>28000000</v>
      </c>
    </row>
    <row r="50" spans="2:25" x14ac:dyDescent="0.2">
      <c r="B50" s="32" t="s">
        <v>54</v>
      </c>
      <c r="C50" s="33">
        <v>13</v>
      </c>
      <c r="D50" s="34" t="s">
        <v>130</v>
      </c>
      <c r="E50" s="34">
        <v>13602161004</v>
      </c>
      <c r="F50" s="35" t="s">
        <v>209</v>
      </c>
      <c r="G50" s="37">
        <v>71160000</v>
      </c>
      <c r="H50" s="38">
        <f t="shared" si="1"/>
        <v>0.983698707138842</v>
      </c>
      <c r="I50" s="37">
        <v>3558000</v>
      </c>
      <c r="J50" s="37">
        <v>67602000</v>
      </c>
      <c r="K50" s="37"/>
      <c r="L50" s="37">
        <v>2398000</v>
      </c>
      <c r="M50" s="37"/>
      <c r="N50" s="37"/>
      <c r="O50" s="37"/>
      <c r="P50" s="37"/>
      <c r="Q50" s="37"/>
      <c r="R50" s="37"/>
      <c r="S50" s="37"/>
      <c r="T50" s="37"/>
      <c r="U50" s="37"/>
      <c r="V50" s="37"/>
      <c r="W50" s="37">
        <f t="shared" si="0"/>
        <v>2398000</v>
      </c>
      <c r="X50" s="37" t="s">
        <v>44</v>
      </c>
      <c r="Y50" s="52">
        <f t="shared" si="2"/>
        <v>70000000</v>
      </c>
    </row>
    <row r="51" spans="2:25" x14ac:dyDescent="0.2">
      <c r="B51" s="32" t="s">
        <v>54</v>
      </c>
      <c r="C51" s="33" t="s">
        <v>115</v>
      </c>
      <c r="D51" s="34" t="s">
        <v>131</v>
      </c>
      <c r="E51" s="34">
        <v>6304171005</v>
      </c>
      <c r="F51" s="35" t="s">
        <v>210</v>
      </c>
      <c r="G51" s="37">
        <v>54432000</v>
      </c>
      <c r="H51" s="38">
        <f t="shared" si="1"/>
        <v>1</v>
      </c>
      <c r="I51" s="37">
        <v>5443200</v>
      </c>
      <c r="J51" s="37">
        <v>48988800</v>
      </c>
      <c r="K51" s="37"/>
      <c r="L51" s="37">
        <v>5443200</v>
      </c>
      <c r="M51" s="37"/>
      <c r="N51" s="37"/>
      <c r="O51" s="37"/>
      <c r="P51" s="37"/>
      <c r="Q51" s="37"/>
      <c r="R51" s="37"/>
      <c r="S51" s="37"/>
      <c r="T51" s="37"/>
      <c r="U51" s="37"/>
      <c r="V51" s="37"/>
      <c r="W51" s="37">
        <f t="shared" si="0"/>
        <v>5443200</v>
      </c>
      <c r="X51" s="37" t="s">
        <v>44</v>
      </c>
      <c r="Y51" s="52">
        <f t="shared" si="2"/>
        <v>54432000</v>
      </c>
    </row>
    <row r="52" spans="2:25" x14ac:dyDescent="0.2">
      <c r="B52" s="32" t="s">
        <v>54</v>
      </c>
      <c r="C52" s="33" t="s">
        <v>108</v>
      </c>
      <c r="D52" s="34" t="s">
        <v>132</v>
      </c>
      <c r="E52" s="34">
        <v>7407171006</v>
      </c>
      <c r="F52" s="35" t="s">
        <v>211</v>
      </c>
      <c r="G52" s="37">
        <v>38400000</v>
      </c>
      <c r="H52" s="38">
        <f t="shared" si="1"/>
        <v>1</v>
      </c>
      <c r="I52" s="37">
        <v>6400000</v>
      </c>
      <c r="J52" s="37">
        <v>32000000</v>
      </c>
      <c r="K52" s="37"/>
      <c r="L52" s="37">
        <v>6400000</v>
      </c>
      <c r="M52" s="37"/>
      <c r="N52" s="37"/>
      <c r="O52" s="37"/>
      <c r="P52" s="37"/>
      <c r="Q52" s="37"/>
      <c r="R52" s="37"/>
      <c r="S52" s="37"/>
      <c r="T52" s="37"/>
      <c r="U52" s="37"/>
      <c r="V52" s="37"/>
      <c r="W52" s="37">
        <f t="shared" si="0"/>
        <v>6400000</v>
      </c>
      <c r="X52" s="37" t="s">
        <v>44</v>
      </c>
      <c r="Y52" s="52">
        <f t="shared" si="2"/>
        <v>38400000</v>
      </c>
    </row>
    <row r="53" spans="2:25" x14ac:dyDescent="0.2">
      <c r="B53" s="32" t="s">
        <v>54</v>
      </c>
      <c r="C53" s="33" t="s">
        <v>133</v>
      </c>
      <c r="D53" s="34" t="s">
        <v>135</v>
      </c>
      <c r="E53" s="34">
        <v>8206171012</v>
      </c>
      <c r="F53" s="35" t="s">
        <v>213</v>
      </c>
      <c r="G53" s="37">
        <v>49920000</v>
      </c>
      <c r="H53" s="38">
        <f t="shared" si="1"/>
        <v>0.96666642628205124</v>
      </c>
      <c r="I53" s="37">
        <v>14144012</v>
      </c>
      <c r="J53" s="37">
        <v>35775988</v>
      </c>
      <c r="K53" s="37"/>
      <c r="L53" s="37">
        <v>12480000</v>
      </c>
      <c r="M53" s="37"/>
      <c r="N53" s="37"/>
      <c r="O53" s="37"/>
      <c r="P53" s="37"/>
      <c r="Q53" s="37"/>
      <c r="R53" s="37"/>
      <c r="S53" s="37"/>
      <c r="T53" s="37"/>
      <c r="U53" s="37"/>
      <c r="V53" s="37"/>
      <c r="W53" s="37">
        <f t="shared" si="0"/>
        <v>12480000</v>
      </c>
      <c r="X53" s="37" t="s">
        <v>44</v>
      </c>
      <c r="Y53" s="52">
        <f t="shared" si="2"/>
        <v>48255988</v>
      </c>
    </row>
    <row r="54" spans="2:25" x14ac:dyDescent="0.2">
      <c r="B54" s="32" t="s">
        <v>54</v>
      </c>
      <c r="C54" s="33" t="s">
        <v>133</v>
      </c>
      <c r="D54" s="34" t="s">
        <v>136</v>
      </c>
      <c r="E54" s="34">
        <v>8312160707</v>
      </c>
      <c r="F54" s="35" t="s">
        <v>214</v>
      </c>
      <c r="G54" s="37">
        <v>101895743</v>
      </c>
      <c r="H54" s="38">
        <f t="shared" si="1"/>
        <v>0.94855031382419974</v>
      </c>
      <c r="I54" s="37">
        <v>50947872</v>
      </c>
      <c r="J54" s="37">
        <v>50947871</v>
      </c>
      <c r="K54" s="37"/>
      <c r="L54" s="37">
        <v>45705368</v>
      </c>
      <c r="M54" s="37"/>
      <c r="N54" s="37"/>
      <c r="O54" s="37"/>
      <c r="P54" s="37"/>
      <c r="Q54" s="37"/>
      <c r="R54" s="37"/>
      <c r="S54" s="37"/>
      <c r="T54" s="37"/>
      <c r="U54" s="37"/>
      <c r="V54" s="37"/>
      <c r="W54" s="37">
        <f t="shared" si="0"/>
        <v>45705368</v>
      </c>
      <c r="X54" s="37" t="s">
        <v>44</v>
      </c>
      <c r="Y54" s="52">
        <f t="shared" si="2"/>
        <v>96653239</v>
      </c>
    </row>
    <row r="55" spans="2:25" x14ac:dyDescent="0.2">
      <c r="B55" s="32" t="s">
        <v>54</v>
      </c>
      <c r="C55" s="33" t="s">
        <v>133</v>
      </c>
      <c r="D55" s="34" t="s">
        <v>137</v>
      </c>
      <c r="E55" s="34">
        <v>8313180704</v>
      </c>
      <c r="F55" s="35" t="s">
        <v>215</v>
      </c>
      <c r="G55" s="37">
        <v>210568193</v>
      </c>
      <c r="H55" s="38">
        <f t="shared" si="1"/>
        <v>0.99692728521443885</v>
      </c>
      <c r="I55" s="37">
        <v>21056819</v>
      </c>
      <c r="J55" s="37">
        <v>189511374</v>
      </c>
      <c r="K55" s="37"/>
      <c r="L55" s="37">
        <v>20409803</v>
      </c>
      <c r="M55" s="37"/>
      <c r="N55" s="37"/>
      <c r="O55" s="37"/>
      <c r="P55" s="37"/>
      <c r="Q55" s="37"/>
      <c r="R55" s="37"/>
      <c r="S55" s="37"/>
      <c r="T55" s="37"/>
      <c r="U55" s="37"/>
      <c r="V55" s="37"/>
      <c r="W55" s="37">
        <f t="shared" si="0"/>
        <v>20409803</v>
      </c>
      <c r="X55" s="37" t="s">
        <v>44</v>
      </c>
      <c r="Y55" s="52">
        <f t="shared" si="2"/>
        <v>209921177</v>
      </c>
    </row>
    <row r="56" spans="2:25" x14ac:dyDescent="0.2">
      <c r="B56" s="32" t="s">
        <v>54</v>
      </c>
      <c r="C56" s="33" t="s">
        <v>118</v>
      </c>
      <c r="D56" s="34" t="s">
        <v>138</v>
      </c>
      <c r="E56" s="34">
        <v>9119170729</v>
      </c>
      <c r="F56" s="35" t="s">
        <v>216</v>
      </c>
      <c r="G56" s="37">
        <v>201702583</v>
      </c>
      <c r="H56" s="38">
        <f t="shared" si="1"/>
        <v>1</v>
      </c>
      <c r="I56" s="37">
        <v>36454155</v>
      </c>
      <c r="J56" s="37">
        <v>165248428</v>
      </c>
      <c r="K56" s="37"/>
      <c r="L56" s="37">
        <v>36454155</v>
      </c>
      <c r="M56" s="37"/>
      <c r="N56" s="37"/>
      <c r="O56" s="37"/>
      <c r="P56" s="37"/>
      <c r="Q56" s="37"/>
      <c r="R56" s="37"/>
      <c r="S56" s="37"/>
      <c r="T56" s="37"/>
      <c r="U56" s="37"/>
      <c r="V56" s="37"/>
      <c r="W56" s="37">
        <f t="shared" si="0"/>
        <v>36454155</v>
      </c>
      <c r="X56" s="37" t="s">
        <v>44</v>
      </c>
      <c r="Y56" s="52">
        <f t="shared" si="2"/>
        <v>201702583</v>
      </c>
    </row>
    <row r="57" spans="2:25" x14ac:dyDescent="0.2">
      <c r="B57" s="32" t="s">
        <v>54</v>
      </c>
      <c r="C57" s="33">
        <v>13</v>
      </c>
      <c r="D57" s="34" t="s">
        <v>139</v>
      </c>
      <c r="E57" s="34">
        <v>13128171501</v>
      </c>
      <c r="F57" s="35" t="s">
        <v>217</v>
      </c>
      <c r="G57" s="37">
        <v>166322061</v>
      </c>
      <c r="H57" s="38">
        <f t="shared" si="1"/>
        <v>0.98779302644644351</v>
      </c>
      <c r="I57" s="37">
        <v>34322061</v>
      </c>
      <c r="J57" s="37">
        <v>132000000</v>
      </c>
      <c r="K57" s="37"/>
      <c r="L57" s="37">
        <v>32291772</v>
      </c>
      <c r="M57" s="37"/>
      <c r="N57" s="37"/>
      <c r="O57" s="37"/>
      <c r="P57" s="37"/>
      <c r="Q57" s="37"/>
      <c r="R57" s="37"/>
      <c r="S57" s="37"/>
      <c r="T57" s="37"/>
      <c r="U57" s="37"/>
      <c r="V57" s="37"/>
      <c r="W57" s="37">
        <f t="shared" si="0"/>
        <v>32291772</v>
      </c>
      <c r="X57" s="37" t="s">
        <v>44</v>
      </c>
      <c r="Y57" s="52">
        <f t="shared" si="2"/>
        <v>164291772</v>
      </c>
    </row>
    <row r="58" spans="2:25" x14ac:dyDescent="0.2">
      <c r="B58" s="32" t="s">
        <v>54</v>
      </c>
      <c r="C58" s="33">
        <v>13</v>
      </c>
      <c r="D58" s="34" t="s">
        <v>139</v>
      </c>
      <c r="E58" s="34">
        <v>13128181004</v>
      </c>
      <c r="F58" s="35" t="s">
        <v>218</v>
      </c>
      <c r="G58" s="37">
        <v>36000000</v>
      </c>
      <c r="H58" s="38">
        <f t="shared" si="1"/>
        <v>1</v>
      </c>
      <c r="I58" s="37">
        <v>17750000</v>
      </c>
      <c r="J58" s="37">
        <v>18250000</v>
      </c>
      <c r="K58" s="37"/>
      <c r="L58" s="37">
        <v>17750000</v>
      </c>
      <c r="M58" s="37"/>
      <c r="N58" s="37"/>
      <c r="O58" s="37"/>
      <c r="P58" s="37"/>
      <c r="Q58" s="37"/>
      <c r="R58" s="37"/>
      <c r="S58" s="37"/>
      <c r="T58" s="37"/>
      <c r="U58" s="37"/>
      <c r="V58" s="37"/>
      <c r="W58" s="37">
        <f t="shared" si="0"/>
        <v>17750000</v>
      </c>
      <c r="X58" s="37" t="s">
        <v>44</v>
      </c>
      <c r="Y58" s="52">
        <f t="shared" si="2"/>
        <v>36000000</v>
      </c>
    </row>
    <row r="59" spans="2:25" x14ac:dyDescent="0.2">
      <c r="B59" s="32" t="s">
        <v>54</v>
      </c>
      <c r="C59" s="33">
        <v>10</v>
      </c>
      <c r="D59" s="34" t="s">
        <v>140</v>
      </c>
      <c r="E59" s="34" t="s">
        <v>55</v>
      </c>
      <c r="F59" s="35" t="s">
        <v>219</v>
      </c>
      <c r="G59" s="37">
        <v>27600000</v>
      </c>
      <c r="H59" s="38">
        <f t="shared" si="1"/>
        <v>1</v>
      </c>
      <c r="I59" s="37">
        <v>22080000</v>
      </c>
      <c r="J59" s="37">
        <v>5520000</v>
      </c>
      <c r="K59" s="37"/>
      <c r="L59" s="37">
        <v>22080000</v>
      </c>
      <c r="M59" s="37"/>
      <c r="N59" s="37"/>
      <c r="O59" s="37"/>
      <c r="P59" s="37"/>
      <c r="Q59" s="37"/>
      <c r="R59" s="37"/>
      <c r="S59" s="37"/>
      <c r="T59" s="37"/>
      <c r="U59" s="37"/>
      <c r="V59" s="37"/>
      <c r="W59" s="37">
        <f t="shared" si="0"/>
        <v>22080000</v>
      </c>
      <c r="X59" s="37" t="s">
        <v>44</v>
      </c>
      <c r="Y59" s="52">
        <f t="shared" si="2"/>
        <v>27600000</v>
      </c>
    </row>
    <row r="60" spans="2:25" x14ac:dyDescent="0.2">
      <c r="B60" s="32" t="s">
        <v>54</v>
      </c>
      <c r="C60" s="33">
        <v>10</v>
      </c>
      <c r="D60" s="34" t="s">
        <v>141</v>
      </c>
      <c r="E60" s="34" t="s">
        <v>56</v>
      </c>
      <c r="F60" s="35" t="s">
        <v>220</v>
      </c>
      <c r="G60" s="37">
        <v>55999992</v>
      </c>
      <c r="H60" s="38">
        <f t="shared" si="1"/>
        <v>0.90000000357142906</v>
      </c>
      <c r="I60" s="37">
        <v>27999996</v>
      </c>
      <c r="J60" s="37">
        <v>27999996</v>
      </c>
      <c r="K60" s="37"/>
      <c r="L60" s="37">
        <v>22399997</v>
      </c>
      <c r="M60" s="37"/>
      <c r="N60" s="37"/>
      <c r="O60" s="37"/>
      <c r="P60" s="37"/>
      <c r="Q60" s="37"/>
      <c r="R60" s="37"/>
      <c r="S60" s="37"/>
      <c r="T60" s="37"/>
      <c r="U60" s="37"/>
      <c r="V60" s="37"/>
      <c r="W60" s="37">
        <f t="shared" si="0"/>
        <v>22399997</v>
      </c>
      <c r="X60" s="37" t="s">
        <v>44</v>
      </c>
      <c r="Y60" s="52">
        <f t="shared" si="2"/>
        <v>50399993</v>
      </c>
    </row>
    <row r="61" spans="2:25" x14ac:dyDescent="0.2">
      <c r="B61" s="32" t="s">
        <v>54</v>
      </c>
      <c r="C61" s="33">
        <v>10</v>
      </c>
      <c r="D61" s="34" t="s">
        <v>142</v>
      </c>
      <c r="E61" s="34" t="s">
        <v>57</v>
      </c>
      <c r="F61" s="35" t="s">
        <v>221</v>
      </c>
      <c r="G61" s="37">
        <v>49800000</v>
      </c>
      <c r="H61" s="38">
        <f t="shared" si="1"/>
        <v>0.67971887550200805</v>
      </c>
      <c r="I61" s="37">
        <v>39840000</v>
      </c>
      <c r="J61" s="37">
        <v>9960000</v>
      </c>
      <c r="K61" s="37"/>
      <c r="L61" s="37">
        <v>23890000</v>
      </c>
      <c r="M61" s="37"/>
      <c r="N61" s="37"/>
      <c r="O61" s="37"/>
      <c r="P61" s="37"/>
      <c r="Q61" s="37"/>
      <c r="R61" s="37"/>
      <c r="S61" s="37"/>
      <c r="T61" s="37"/>
      <c r="U61" s="37"/>
      <c r="V61" s="37"/>
      <c r="W61" s="37">
        <f t="shared" si="0"/>
        <v>23890000</v>
      </c>
      <c r="X61" s="37" t="s">
        <v>44</v>
      </c>
      <c r="Y61" s="52">
        <f t="shared" si="2"/>
        <v>33850000</v>
      </c>
    </row>
    <row r="62" spans="2:25" x14ac:dyDescent="0.2">
      <c r="B62" s="32" t="s">
        <v>54</v>
      </c>
      <c r="C62" s="33" t="s">
        <v>122</v>
      </c>
      <c r="D62" s="34" t="s">
        <v>143</v>
      </c>
      <c r="E62" s="34" t="s">
        <v>58</v>
      </c>
      <c r="F62" s="35" t="s">
        <v>222</v>
      </c>
      <c r="G62" s="37">
        <v>39999996</v>
      </c>
      <c r="H62" s="38">
        <f t="shared" si="1"/>
        <v>0.84000000900000094</v>
      </c>
      <c r="I62" s="37">
        <v>31999997</v>
      </c>
      <c r="J62" s="37">
        <v>7999999</v>
      </c>
      <c r="K62" s="37"/>
      <c r="L62" s="37">
        <v>25599998</v>
      </c>
      <c r="M62" s="37"/>
      <c r="N62" s="37"/>
      <c r="O62" s="37"/>
      <c r="P62" s="37"/>
      <c r="Q62" s="37"/>
      <c r="R62" s="37"/>
      <c r="S62" s="37"/>
      <c r="T62" s="37"/>
      <c r="U62" s="37"/>
      <c r="V62" s="37"/>
      <c r="W62" s="37">
        <f t="shared" si="0"/>
        <v>25599998</v>
      </c>
      <c r="X62" s="37" t="s">
        <v>44</v>
      </c>
      <c r="Y62" s="52">
        <f t="shared" si="2"/>
        <v>33599997</v>
      </c>
    </row>
    <row r="63" spans="2:25" x14ac:dyDescent="0.2">
      <c r="B63" s="32" t="s">
        <v>54</v>
      </c>
      <c r="C63" s="33" t="s">
        <v>144</v>
      </c>
      <c r="D63" s="34" t="s">
        <v>145</v>
      </c>
      <c r="E63" s="34" t="s">
        <v>59</v>
      </c>
      <c r="F63" s="35" t="s">
        <v>223</v>
      </c>
      <c r="G63" s="37">
        <v>144000000</v>
      </c>
      <c r="H63" s="38">
        <f t="shared" si="1"/>
        <v>0.83333333333333337</v>
      </c>
      <c r="I63" s="37">
        <v>86400000</v>
      </c>
      <c r="J63" s="37">
        <v>57600000</v>
      </c>
      <c r="K63" s="37"/>
      <c r="L63" s="37">
        <v>62400000</v>
      </c>
      <c r="M63" s="37"/>
      <c r="N63" s="37"/>
      <c r="O63" s="37"/>
      <c r="P63" s="37"/>
      <c r="Q63" s="37"/>
      <c r="R63" s="37"/>
      <c r="S63" s="37"/>
      <c r="T63" s="37"/>
      <c r="U63" s="37"/>
      <c r="V63" s="37"/>
      <c r="W63" s="37">
        <f t="shared" si="0"/>
        <v>62400000</v>
      </c>
      <c r="X63" s="37" t="s">
        <v>44</v>
      </c>
      <c r="Y63" s="52">
        <f t="shared" si="2"/>
        <v>120000000</v>
      </c>
    </row>
    <row r="64" spans="2:25" x14ac:dyDescent="0.2">
      <c r="B64" s="32" t="s">
        <v>54</v>
      </c>
      <c r="C64" s="33" t="s">
        <v>133</v>
      </c>
      <c r="D64" s="34" t="s">
        <v>135</v>
      </c>
      <c r="E64" s="34" t="s">
        <v>60</v>
      </c>
      <c r="F64" s="35" t="s">
        <v>224</v>
      </c>
      <c r="G64" s="37">
        <v>49920000</v>
      </c>
      <c r="H64" s="38">
        <f t="shared" si="1"/>
        <v>0.91666666666666663</v>
      </c>
      <c r="I64" s="37">
        <v>32448000</v>
      </c>
      <c r="J64" s="37">
        <v>17472000</v>
      </c>
      <c r="K64" s="37"/>
      <c r="L64" s="37">
        <v>28288000</v>
      </c>
      <c r="M64" s="37"/>
      <c r="N64" s="37"/>
      <c r="O64" s="37"/>
      <c r="P64" s="37"/>
      <c r="Q64" s="37"/>
      <c r="R64" s="37"/>
      <c r="S64" s="37"/>
      <c r="T64" s="37"/>
      <c r="U64" s="37"/>
      <c r="V64" s="37"/>
      <c r="W64" s="37">
        <f t="shared" si="0"/>
        <v>28288000</v>
      </c>
      <c r="X64" s="37" t="s">
        <v>44</v>
      </c>
      <c r="Y64" s="52">
        <f t="shared" si="2"/>
        <v>45760000</v>
      </c>
    </row>
    <row r="65" spans="2:25" x14ac:dyDescent="0.2">
      <c r="B65" s="32" t="s">
        <v>54</v>
      </c>
      <c r="C65" s="33" t="s">
        <v>133</v>
      </c>
      <c r="D65" s="34" t="s">
        <v>136</v>
      </c>
      <c r="E65" s="34" t="s">
        <v>61</v>
      </c>
      <c r="F65" s="35" t="s">
        <v>225</v>
      </c>
      <c r="G65" s="37">
        <v>141205235</v>
      </c>
      <c r="H65" s="38">
        <f t="shared" si="1"/>
        <v>0.83999503984395485</v>
      </c>
      <c r="I65" s="37">
        <v>112964188</v>
      </c>
      <c r="J65" s="37">
        <v>28241047</v>
      </c>
      <c r="K65" s="37"/>
      <c r="L65" s="37">
        <v>90370650</v>
      </c>
      <c r="M65" s="37"/>
      <c r="N65" s="37"/>
      <c r="O65" s="37"/>
      <c r="P65" s="37"/>
      <c r="Q65" s="37"/>
      <c r="R65" s="37"/>
      <c r="S65" s="37"/>
      <c r="T65" s="37"/>
      <c r="U65" s="37"/>
      <c r="V65" s="37"/>
      <c r="W65" s="37">
        <f t="shared" si="0"/>
        <v>90370650</v>
      </c>
      <c r="X65" s="37" t="s">
        <v>44</v>
      </c>
      <c r="Y65" s="52">
        <f t="shared" si="2"/>
        <v>118611697</v>
      </c>
    </row>
    <row r="66" spans="2:25" x14ac:dyDescent="0.2">
      <c r="B66" s="32" t="s">
        <v>54</v>
      </c>
      <c r="C66" s="33" t="s">
        <v>133</v>
      </c>
      <c r="D66" s="34" t="s">
        <v>146</v>
      </c>
      <c r="E66" s="34" t="s">
        <v>62</v>
      </c>
      <c r="F66" s="35" t="s">
        <v>226</v>
      </c>
      <c r="G66" s="37">
        <v>80651803</v>
      </c>
      <c r="H66" s="38">
        <f t="shared" si="1"/>
        <v>0.58771159771840442</v>
      </c>
      <c r="I66" s="37">
        <v>64521442</v>
      </c>
      <c r="J66" s="37">
        <v>16130361</v>
      </c>
      <c r="K66" s="37"/>
      <c r="L66" s="37">
        <v>31269639</v>
      </c>
      <c r="M66" s="37"/>
      <c r="N66" s="37"/>
      <c r="O66" s="37"/>
      <c r="P66" s="37"/>
      <c r="Q66" s="37"/>
      <c r="R66" s="37"/>
      <c r="S66" s="37"/>
      <c r="T66" s="37"/>
      <c r="U66" s="37"/>
      <c r="V66" s="37"/>
      <c r="W66" s="37">
        <f t="shared" si="0"/>
        <v>31269639</v>
      </c>
      <c r="X66" s="37" t="s">
        <v>44</v>
      </c>
      <c r="Y66" s="52">
        <f t="shared" si="2"/>
        <v>47400000</v>
      </c>
    </row>
    <row r="67" spans="2:25" x14ac:dyDescent="0.2">
      <c r="B67" s="32" t="s">
        <v>54</v>
      </c>
      <c r="C67" s="33" t="s">
        <v>147</v>
      </c>
      <c r="D67" s="34" t="s">
        <v>148</v>
      </c>
      <c r="E67" s="34" t="s">
        <v>63</v>
      </c>
      <c r="F67" s="35" t="s">
        <v>227</v>
      </c>
      <c r="G67" s="37">
        <v>195295648</v>
      </c>
      <c r="H67" s="38">
        <f t="shared" si="1"/>
        <v>0.7120441823670336</v>
      </c>
      <c r="I67" s="37">
        <v>156236518</v>
      </c>
      <c r="J67" s="37">
        <v>39059130</v>
      </c>
      <c r="K67" s="37"/>
      <c r="L67" s="37">
        <v>100000000</v>
      </c>
      <c r="M67" s="37"/>
      <c r="N67" s="37"/>
      <c r="O67" s="37"/>
      <c r="P67" s="37"/>
      <c r="Q67" s="37"/>
      <c r="R67" s="37"/>
      <c r="S67" s="37"/>
      <c r="T67" s="37"/>
      <c r="U67" s="37"/>
      <c r="V67" s="37"/>
      <c r="W67" s="37">
        <f t="shared" si="0"/>
        <v>100000000</v>
      </c>
      <c r="X67" s="37" t="s">
        <v>44</v>
      </c>
      <c r="Y67" s="52">
        <f t="shared" si="2"/>
        <v>139059130</v>
      </c>
    </row>
    <row r="68" spans="2:25" x14ac:dyDescent="0.2">
      <c r="B68" s="32" t="s">
        <v>54</v>
      </c>
      <c r="C68" s="33" t="s">
        <v>118</v>
      </c>
      <c r="D68" s="34" t="s">
        <v>149</v>
      </c>
      <c r="E68" s="34" t="s">
        <v>64</v>
      </c>
      <c r="F68" s="35" t="s">
        <v>228</v>
      </c>
      <c r="G68" s="37">
        <v>67200000</v>
      </c>
      <c r="H68" s="38">
        <f t="shared" si="1"/>
        <v>0.87</v>
      </c>
      <c r="I68" s="37">
        <v>43680000</v>
      </c>
      <c r="J68" s="37">
        <v>23520000</v>
      </c>
      <c r="K68" s="37"/>
      <c r="L68" s="37">
        <v>34944000</v>
      </c>
      <c r="M68" s="37"/>
      <c r="N68" s="37"/>
      <c r="O68" s="37"/>
      <c r="P68" s="37"/>
      <c r="Q68" s="37"/>
      <c r="R68" s="37"/>
      <c r="S68" s="37"/>
      <c r="T68" s="37"/>
      <c r="U68" s="37"/>
      <c r="V68" s="37"/>
      <c r="W68" s="37">
        <f t="shared" si="0"/>
        <v>34944000</v>
      </c>
      <c r="X68" s="37" t="s">
        <v>44</v>
      </c>
      <c r="Y68" s="52">
        <f t="shared" si="2"/>
        <v>58464000</v>
      </c>
    </row>
    <row r="69" spans="2:25" x14ac:dyDescent="0.2">
      <c r="B69" s="32" t="s">
        <v>54</v>
      </c>
      <c r="C69" s="33" t="s">
        <v>118</v>
      </c>
      <c r="D69" s="34" t="s">
        <v>150</v>
      </c>
      <c r="E69" s="34" t="s">
        <v>65</v>
      </c>
      <c r="F69" s="35" t="s">
        <v>229</v>
      </c>
      <c r="G69" s="37">
        <v>229200000</v>
      </c>
      <c r="H69" s="38">
        <f t="shared" si="1"/>
        <v>0.92065154013961603</v>
      </c>
      <c r="I69" s="37">
        <v>137520000</v>
      </c>
      <c r="J69" s="37">
        <v>91680000</v>
      </c>
      <c r="K69" s="37"/>
      <c r="L69" s="37">
        <v>119333333</v>
      </c>
      <c r="M69" s="37"/>
      <c r="N69" s="37"/>
      <c r="O69" s="37"/>
      <c r="P69" s="37"/>
      <c r="Q69" s="37"/>
      <c r="R69" s="37"/>
      <c r="S69" s="37"/>
      <c r="T69" s="37"/>
      <c r="U69" s="37"/>
      <c r="V69" s="37"/>
      <c r="W69" s="37">
        <f t="shared" si="0"/>
        <v>119333333</v>
      </c>
      <c r="X69" s="37" t="s">
        <v>44</v>
      </c>
      <c r="Y69" s="52">
        <f t="shared" si="2"/>
        <v>211013333</v>
      </c>
    </row>
    <row r="70" spans="2:25" x14ac:dyDescent="0.2">
      <c r="B70" s="32" t="s">
        <v>54</v>
      </c>
      <c r="C70" s="33" t="s">
        <v>133</v>
      </c>
      <c r="D70" s="34" t="s">
        <v>134</v>
      </c>
      <c r="E70" s="34">
        <v>8109171004</v>
      </c>
      <c r="F70" s="35" t="s">
        <v>212</v>
      </c>
      <c r="G70" s="37">
        <v>33600000</v>
      </c>
      <c r="H70" s="38">
        <f>(J70+W70)/G70</f>
        <v>1</v>
      </c>
      <c r="I70" s="37">
        <v>3360000</v>
      </c>
      <c r="J70" s="37">
        <v>30240000</v>
      </c>
      <c r="K70" s="37"/>
      <c r="L70" s="37">
        <v>500000</v>
      </c>
      <c r="M70" s="37">
        <v>2860000</v>
      </c>
      <c r="N70" s="37"/>
      <c r="O70" s="37"/>
      <c r="P70" s="37"/>
      <c r="Q70" s="37"/>
      <c r="R70" s="37"/>
      <c r="S70" s="37"/>
      <c r="T70" s="37"/>
      <c r="U70" s="37"/>
      <c r="V70" s="37"/>
      <c r="W70" s="37">
        <f>SUM(K70:V70)</f>
        <v>3360000</v>
      </c>
      <c r="X70" s="37" t="s">
        <v>44</v>
      </c>
      <c r="Y70" s="52">
        <f t="shared" si="2"/>
        <v>33600000</v>
      </c>
    </row>
    <row r="71" spans="2:25" x14ac:dyDescent="0.2">
      <c r="B71" s="32" t="s">
        <v>54</v>
      </c>
      <c r="C71" s="33" t="s">
        <v>105</v>
      </c>
      <c r="D71" s="34" t="s">
        <v>153</v>
      </c>
      <c r="E71" s="34">
        <v>5801170901</v>
      </c>
      <c r="F71" s="35" t="s">
        <v>232</v>
      </c>
      <c r="G71" s="37">
        <v>29890000</v>
      </c>
      <c r="H71" s="38">
        <f t="shared" si="1"/>
        <v>1</v>
      </c>
      <c r="I71" s="37">
        <v>2989000</v>
      </c>
      <c r="J71" s="37">
        <v>26901000</v>
      </c>
      <c r="K71" s="37"/>
      <c r="L71" s="37"/>
      <c r="M71" s="37">
        <v>2989000</v>
      </c>
      <c r="N71" s="37"/>
      <c r="O71" s="37"/>
      <c r="P71" s="37"/>
      <c r="Q71" s="37"/>
      <c r="R71" s="37"/>
      <c r="S71" s="37"/>
      <c r="T71" s="37"/>
      <c r="U71" s="37"/>
      <c r="V71" s="37"/>
      <c r="W71" s="37">
        <f t="shared" si="0"/>
        <v>2989000</v>
      </c>
      <c r="X71" s="37" t="s">
        <v>44</v>
      </c>
      <c r="Y71" s="52">
        <f t="shared" si="2"/>
        <v>29890000</v>
      </c>
    </row>
    <row r="72" spans="2:25" x14ac:dyDescent="0.2">
      <c r="B72" s="32" t="s">
        <v>54</v>
      </c>
      <c r="C72" s="33" t="s">
        <v>108</v>
      </c>
      <c r="D72" s="34" t="s">
        <v>154</v>
      </c>
      <c r="E72" s="34">
        <v>7301160712</v>
      </c>
      <c r="F72" s="35" t="s">
        <v>233</v>
      </c>
      <c r="G72" s="37">
        <v>111129159</v>
      </c>
      <c r="H72" s="38">
        <f t="shared" si="1"/>
        <v>0.93518468001724009</v>
      </c>
      <c r="I72" s="37">
        <v>148792</v>
      </c>
      <c r="J72" s="37">
        <v>103777495</v>
      </c>
      <c r="K72" s="37"/>
      <c r="L72" s="37"/>
      <c r="M72" s="37">
        <v>148792</v>
      </c>
      <c r="N72" s="37"/>
      <c r="O72" s="37"/>
      <c r="P72" s="37"/>
      <c r="Q72" s="37"/>
      <c r="R72" s="37"/>
      <c r="S72" s="37"/>
      <c r="T72" s="37"/>
      <c r="U72" s="37"/>
      <c r="V72" s="37"/>
      <c r="W72" s="37">
        <f t="shared" si="0"/>
        <v>148792</v>
      </c>
      <c r="X72" s="37" t="s">
        <v>44</v>
      </c>
      <c r="Y72" s="52">
        <f t="shared" si="2"/>
        <v>103926287</v>
      </c>
    </row>
    <row r="73" spans="2:25" x14ac:dyDescent="0.2">
      <c r="B73" s="32" t="s">
        <v>54</v>
      </c>
      <c r="C73" s="33" t="s">
        <v>118</v>
      </c>
      <c r="D73" s="34" t="s">
        <v>155</v>
      </c>
      <c r="E73" s="34">
        <v>9119150719</v>
      </c>
      <c r="F73" s="35" t="s">
        <v>234</v>
      </c>
      <c r="G73" s="37">
        <v>206059598</v>
      </c>
      <c r="H73" s="38">
        <f t="shared" si="1"/>
        <v>1</v>
      </c>
      <c r="I73" s="37">
        <v>28811286</v>
      </c>
      <c r="J73" s="37">
        <v>177248312</v>
      </c>
      <c r="K73" s="37"/>
      <c r="L73" s="37"/>
      <c r="M73" s="37">
        <v>28811286</v>
      </c>
      <c r="N73" s="37"/>
      <c r="O73" s="37"/>
      <c r="P73" s="37"/>
      <c r="Q73" s="37"/>
      <c r="R73" s="37"/>
      <c r="S73" s="37"/>
      <c r="T73" s="37"/>
      <c r="U73" s="37"/>
      <c r="V73" s="37"/>
      <c r="W73" s="37">
        <f t="shared" si="0"/>
        <v>28811286</v>
      </c>
      <c r="X73" s="37" t="s">
        <v>44</v>
      </c>
      <c r="Y73" s="52">
        <f t="shared" si="2"/>
        <v>206059598</v>
      </c>
    </row>
    <row r="74" spans="2:25" x14ac:dyDescent="0.2">
      <c r="B74" s="32" t="s">
        <v>54</v>
      </c>
      <c r="C74" s="33">
        <v>10</v>
      </c>
      <c r="D74" s="34" t="s">
        <v>156</v>
      </c>
      <c r="E74" s="34">
        <v>10101140708</v>
      </c>
      <c r="F74" s="35" t="s">
        <v>235</v>
      </c>
      <c r="G74" s="37">
        <v>81663771</v>
      </c>
      <c r="H74" s="38">
        <f t="shared" si="1"/>
        <v>1</v>
      </c>
      <c r="I74" s="37">
        <v>4083189</v>
      </c>
      <c r="J74" s="37">
        <v>77580582</v>
      </c>
      <c r="K74" s="37"/>
      <c r="L74" s="37"/>
      <c r="M74" s="37">
        <v>4083189</v>
      </c>
      <c r="N74" s="37"/>
      <c r="O74" s="37"/>
      <c r="P74" s="37"/>
      <c r="Q74" s="37"/>
      <c r="R74" s="37"/>
      <c r="S74" s="37"/>
      <c r="T74" s="37"/>
      <c r="U74" s="37"/>
      <c r="V74" s="37"/>
      <c r="W74" s="37">
        <f t="shared" si="0"/>
        <v>4083189</v>
      </c>
      <c r="X74" s="37" t="s">
        <v>44</v>
      </c>
      <c r="Y74" s="52">
        <f t="shared" si="2"/>
        <v>81663771</v>
      </c>
    </row>
    <row r="75" spans="2:25" x14ac:dyDescent="0.2">
      <c r="B75" s="32" t="s">
        <v>54</v>
      </c>
      <c r="C75" s="33">
        <v>10</v>
      </c>
      <c r="D75" s="34" t="s">
        <v>157</v>
      </c>
      <c r="E75" s="34">
        <v>10109140707</v>
      </c>
      <c r="F75" s="35" t="s">
        <v>236</v>
      </c>
      <c r="G75" s="37">
        <v>213108900</v>
      </c>
      <c r="H75" s="38">
        <f t="shared" si="1"/>
        <v>1</v>
      </c>
      <c r="I75" s="37">
        <v>12786534</v>
      </c>
      <c r="J75" s="37">
        <v>200322366</v>
      </c>
      <c r="K75" s="37"/>
      <c r="L75" s="37"/>
      <c r="M75" s="37">
        <v>12786534</v>
      </c>
      <c r="N75" s="37"/>
      <c r="O75" s="37"/>
      <c r="P75" s="37"/>
      <c r="Q75" s="37"/>
      <c r="R75" s="37"/>
      <c r="S75" s="37"/>
      <c r="T75" s="37"/>
      <c r="U75" s="37"/>
      <c r="V75" s="37"/>
      <c r="W75" s="37">
        <f t="shared" si="0"/>
        <v>12786534</v>
      </c>
      <c r="X75" s="37" t="s">
        <v>44</v>
      </c>
      <c r="Y75" s="52">
        <f t="shared" si="2"/>
        <v>213108900</v>
      </c>
    </row>
    <row r="76" spans="2:25" x14ac:dyDescent="0.2">
      <c r="B76" s="32" t="s">
        <v>54</v>
      </c>
      <c r="C76" s="33">
        <v>13</v>
      </c>
      <c r="D76" s="34" t="s">
        <v>158</v>
      </c>
      <c r="E76" s="34">
        <v>13504170706</v>
      </c>
      <c r="F76" s="35" t="s">
        <v>237</v>
      </c>
      <c r="G76" s="37">
        <v>229016120</v>
      </c>
      <c r="H76" s="38">
        <f t="shared" si="1"/>
        <v>1</v>
      </c>
      <c r="I76" s="37">
        <v>22901612</v>
      </c>
      <c r="J76" s="37">
        <v>206114508</v>
      </c>
      <c r="K76" s="37"/>
      <c r="L76" s="37"/>
      <c r="M76" s="37">
        <v>22901612</v>
      </c>
      <c r="N76" s="37"/>
      <c r="O76" s="37"/>
      <c r="P76" s="37"/>
      <c r="Q76" s="37"/>
      <c r="R76" s="37"/>
      <c r="S76" s="37"/>
      <c r="T76" s="37"/>
      <c r="U76" s="37"/>
      <c r="V76" s="37"/>
      <c r="W76" s="37">
        <f t="shared" si="0"/>
        <v>22901612</v>
      </c>
      <c r="X76" s="37" t="s">
        <v>44</v>
      </c>
      <c r="Y76" s="52">
        <f t="shared" si="2"/>
        <v>229016120</v>
      </c>
    </row>
    <row r="77" spans="2:25" x14ac:dyDescent="0.2">
      <c r="B77" s="32" t="s">
        <v>54</v>
      </c>
      <c r="C77" s="33" t="s">
        <v>113</v>
      </c>
      <c r="D77" s="34" t="s">
        <v>159</v>
      </c>
      <c r="E77" s="34">
        <v>3304171001</v>
      </c>
      <c r="F77" s="35" t="s">
        <v>238</v>
      </c>
      <c r="G77" s="37">
        <v>46800000</v>
      </c>
      <c r="H77" s="38">
        <f t="shared" si="1"/>
        <v>1</v>
      </c>
      <c r="I77" s="37">
        <v>4680000</v>
      </c>
      <c r="J77" s="37">
        <v>42120000</v>
      </c>
      <c r="K77" s="37"/>
      <c r="L77" s="37"/>
      <c r="M77" s="37">
        <v>4680000</v>
      </c>
      <c r="N77" s="37"/>
      <c r="O77" s="37"/>
      <c r="P77" s="37"/>
      <c r="Q77" s="37"/>
      <c r="R77" s="37"/>
      <c r="S77" s="37"/>
      <c r="T77" s="37"/>
      <c r="U77" s="37"/>
      <c r="V77" s="37"/>
      <c r="W77" s="37">
        <f t="shared" si="0"/>
        <v>4680000</v>
      </c>
      <c r="X77" s="37" t="s">
        <v>44</v>
      </c>
      <c r="Y77" s="52">
        <f t="shared" si="2"/>
        <v>46800000</v>
      </c>
    </row>
    <row r="78" spans="2:25" x14ac:dyDescent="0.2">
      <c r="B78" s="32" t="s">
        <v>54</v>
      </c>
      <c r="C78" s="33" t="s">
        <v>118</v>
      </c>
      <c r="D78" s="34" t="s">
        <v>160</v>
      </c>
      <c r="E78" s="34">
        <v>9117160402</v>
      </c>
      <c r="F78" s="35" t="s">
        <v>239</v>
      </c>
      <c r="G78" s="37">
        <v>106000000</v>
      </c>
      <c r="H78" s="38">
        <f t="shared" si="1"/>
        <v>0.59094339622641512</v>
      </c>
      <c r="I78" s="37">
        <v>106000000</v>
      </c>
      <c r="J78" s="37">
        <v>0</v>
      </c>
      <c r="K78" s="37"/>
      <c r="L78" s="37"/>
      <c r="M78" s="37">
        <v>62640000</v>
      </c>
      <c r="N78" s="37"/>
      <c r="O78" s="37"/>
      <c r="P78" s="37"/>
      <c r="Q78" s="37"/>
      <c r="R78" s="37"/>
      <c r="S78" s="37"/>
      <c r="T78" s="37"/>
      <c r="U78" s="37"/>
      <c r="V78" s="37"/>
      <c r="W78" s="37">
        <f t="shared" si="0"/>
        <v>62640000</v>
      </c>
      <c r="X78" s="37" t="s">
        <v>44</v>
      </c>
      <c r="Y78" s="52">
        <f t="shared" si="2"/>
        <v>62640000</v>
      </c>
    </row>
    <row r="79" spans="2:25" x14ac:dyDescent="0.2">
      <c r="B79" s="32" t="s">
        <v>54</v>
      </c>
      <c r="C79" s="33" t="s">
        <v>118</v>
      </c>
      <c r="D79" s="34" t="s">
        <v>161</v>
      </c>
      <c r="E79" s="34">
        <v>9903181003</v>
      </c>
      <c r="F79" s="35" t="s">
        <v>240</v>
      </c>
      <c r="G79" s="37">
        <v>139968000</v>
      </c>
      <c r="H79" s="38">
        <f t="shared" si="1"/>
        <v>1</v>
      </c>
      <c r="I79" s="37">
        <v>41990400</v>
      </c>
      <c r="J79" s="37">
        <v>97977600</v>
      </c>
      <c r="K79" s="37"/>
      <c r="L79" s="37"/>
      <c r="M79" s="37">
        <v>41990400</v>
      </c>
      <c r="N79" s="37"/>
      <c r="O79" s="37"/>
      <c r="P79" s="37"/>
      <c r="Q79" s="37"/>
      <c r="R79" s="37"/>
      <c r="S79" s="37"/>
      <c r="T79" s="37"/>
      <c r="U79" s="37"/>
      <c r="V79" s="37"/>
      <c r="W79" s="37">
        <f t="shared" si="0"/>
        <v>41990400</v>
      </c>
      <c r="X79" s="37" t="s">
        <v>44</v>
      </c>
      <c r="Y79" s="52">
        <f t="shared" si="2"/>
        <v>139968000</v>
      </c>
    </row>
    <row r="80" spans="2:25" x14ac:dyDescent="0.2">
      <c r="B80" s="32" t="s">
        <v>54</v>
      </c>
      <c r="C80" s="33">
        <v>13</v>
      </c>
      <c r="D80" s="34" t="s">
        <v>158</v>
      </c>
      <c r="E80" s="34">
        <v>13504170707</v>
      </c>
      <c r="F80" s="35" t="s">
        <v>241</v>
      </c>
      <c r="G80" s="37">
        <v>229459177</v>
      </c>
      <c r="H80" s="38">
        <f t="shared" si="1"/>
        <v>0.99996703988875546</v>
      </c>
      <c r="I80" s="37">
        <v>137675506</v>
      </c>
      <c r="J80" s="37">
        <v>91783671</v>
      </c>
      <c r="K80" s="37"/>
      <c r="L80" s="37"/>
      <c r="M80" s="37">
        <v>137667943</v>
      </c>
      <c r="N80" s="37"/>
      <c r="O80" s="37"/>
      <c r="P80" s="37"/>
      <c r="Q80" s="37"/>
      <c r="R80" s="37"/>
      <c r="S80" s="37"/>
      <c r="T80" s="37"/>
      <c r="U80" s="37"/>
      <c r="V80" s="37"/>
      <c r="W80" s="37">
        <f t="shared" si="0"/>
        <v>137667943</v>
      </c>
      <c r="X80" s="37" t="s">
        <v>44</v>
      </c>
      <c r="Y80" s="52">
        <f t="shared" si="2"/>
        <v>229451614</v>
      </c>
    </row>
    <row r="81" spans="2:25" x14ac:dyDescent="0.2">
      <c r="B81" s="32" t="s">
        <v>54</v>
      </c>
      <c r="C81" s="33">
        <v>13</v>
      </c>
      <c r="D81" s="34" t="s">
        <v>162</v>
      </c>
      <c r="E81" s="34">
        <v>13903171002</v>
      </c>
      <c r="F81" s="35" t="s">
        <v>242</v>
      </c>
      <c r="G81" s="37">
        <v>199200000</v>
      </c>
      <c r="H81" s="38">
        <f t="shared" si="1"/>
        <v>0.9718875502008032</v>
      </c>
      <c r="I81" s="37">
        <v>52950000</v>
      </c>
      <c r="J81" s="37">
        <v>146250000</v>
      </c>
      <c r="K81" s="37"/>
      <c r="L81" s="37"/>
      <c r="M81" s="37">
        <v>47350000</v>
      </c>
      <c r="N81" s="37"/>
      <c r="O81" s="37"/>
      <c r="P81" s="37"/>
      <c r="Q81" s="37"/>
      <c r="R81" s="37"/>
      <c r="S81" s="37"/>
      <c r="T81" s="37"/>
      <c r="U81" s="37"/>
      <c r="V81" s="37"/>
      <c r="W81" s="37">
        <f t="shared" si="0"/>
        <v>47350000</v>
      </c>
      <c r="X81" s="37" t="s">
        <v>44</v>
      </c>
      <c r="Y81" s="52">
        <f t="shared" si="2"/>
        <v>193600000</v>
      </c>
    </row>
    <row r="82" spans="2:25" x14ac:dyDescent="0.2">
      <c r="B82" s="32" t="s">
        <v>54</v>
      </c>
      <c r="C82" s="33">
        <v>14</v>
      </c>
      <c r="D82" s="34" t="s">
        <v>163</v>
      </c>
      <c r="E82" s="34" t="s">
        <v>68</v>
      </c>
      <c r="F82" s="35" t="s">
        <v>243</v>
      </c>
      <c r="G82" s="37">
        <v>14400000</v>
      </c>
      <c r="H82" s="38">
        <f t="shared" si="1"/>
        <v>1</v>
      </c>
      <c r="I82" s="37">
        <v>7920000</v>
      </c>
      <c r="J82" s="37">
        <v>6480000</v>
      </c>
      <c r="K82" s="37"/>
      <c r="L82" s="37"/>
      <c r="M82" s="37">
        <v>7920000</v>
      </c>
      <c r="N82" s="37"/>
      <c r="O82" s="37"/>
      <c r="P82" s="37"/>
      <c r="Q82" s="37"/>
      <c r="R82" s="37"/>
      <c r="S82" s="37"/>
      <c r="T82" s="37"/>
      <c r="U82" s="37"/>
      <c r="V82" s="37"/>
      <c r="W82" s="37">
        <f t="shared" si="0"/>
        <v>7920000</v>
      </c>
      <c r="X82" s="37" t="s">
        <v>44</v>
      </c>
      <c r="Y82" s="52">
        <f t="shared" si="2"/>
        <v>14400000</v>
      </c>
    </row>
    <row r="83" spans="2:25" x14ac:dyDescent="0.2">
      <c r="B83" s="32" t="s">
        <v>54</v>
      </c>
      <c r="C83" s="33">
        <v>14</v>
      </c>
      <c r="D83" s="34" t="s">
        <v>163</v>
      </c>
      <c r="E83" s="34" t="s">
        <v>69</v>
      </c>
      <c r="F83" s="35" t="s">
        <v>244</v>
      </c>
      <c r="G83" s="37">
        <v>42000000</v>
      </c>
      <c r="H83" s="38">
        <f t="shared" si="1"/>
        <v>1</v>
      </c>
      <c r="I83" s="37">
        <v>27300000</v>
      </c>
      <c r="J83" s="37">
        <v>14700000</v>
      </c>
      <c r="K83" s="37"/>
      <c r="L83" s="37"/>
      <c r="M83" s="37">
        <v>27300000</v>
      </c>
      <c r="N83" s="37"/>
      <c r="O83" s="37"/>
      <c r="P83" s="37"/>
      <c r="Q83" s="37"/>
      <c r="R83" s="37"/>
      <c r="S83" s="37"/>
      <c r="T83" s="37"/>
      <c r="U83" s="37"/>
      <c r="V83" s="37"/>
      <c r="W83" s="37">
        <f t="shared" si="0"/>
        <v>27300000</v>
      </c>
      <c r="X83" s="37" t="s">
        <v>44</v>
      </c>
      <c r="Y83" s="52">
        <f t="shared" si="2"/>
        <v>42000000</v>
      </c>
    </row>
    <row r="84" spans="2:25" x14ac:dyDescent="0.2">
      <c r="B84" s="32" t="s">
        <v>54</v>
      </c>
      <c r="C84" s="33">
        <v>14</v>
      </c>
      <c r="D84" s="34" t="s">
        <v>164</v>
      </c>
      <c r="E84" s="34" t="s">
        <v>70</v>
      </c>
      <c r="F84" s="35" t="s">
        <v>245</v>
      </c>
      <c r="G84" s="37">
        <v>42000000</v>
      </c>
      <c r="H84" s="38">
        <f t="shared" si="1"/>
        <v>1</v>
      </c>
      <c r="I84" s="37">
        <v>21000000</v>
      </c>
      <c r="J84" s="37">
        <v>21000000</v>
      </c>
      <c r="K84" s="37"/>
      <c r="L84" s="37"/>
      <c r="M84" s="37">
        <v>21000000</v>
      </c>
      <c r="N84" s="37"/>
      <c r="O84" s="37"/>
      <c r="P84" s="37"/>
      <c r="Q84" s="37"/>
      <c r="R84" s="37"/>
      <c r="S84" s="37"/>
      <c r="T84" s="37"/>
      <c r="U84" s="37"/>
      <c r="V84" s="37"/>
      <c r="W84" s="37">
        <f t="shared" si="0"/>
        <v>21000000</v>
      </c>
      <c r="X84" s="37" t="s">
        <v>44</v>
      </c>
      <c r="Y84" s="52">
        <f t="shared" si="2"/>
        <v>42000000</v>
      </c>
    </row>
    <row r="85" spans="2:25" x14ac:dyDescent="0.2">
      <c r="B85" s="32" t="s">
        <v>54</v>
      </c>
      <c r="C85" s="33">
        <v>14</v>
      </c>
      <c r="D85" s="34" t="s">
        <v>165</v>
      </c>
      <c r="E85" s="34" t="s">
        <v>71</v>
      </c>
      <c r="F85" s="35" t="s">
        <v>246</v>
      </c>
      <c r="G85" s="37">
        <v>96000000</v>
      </c>
      <c r="H85" s="38">
        <f t="shared" si="1"/>
        <v>0.87</v>
      </c>
      <c r="I85" s="37">
        <v>62400000</v>
      </c>
      <c r="J85" s="37">
        <v>33600000</v>
      </c>
      <c r="K85" s="37"/>
      <c r="L85" s="37"/>
      <c r="M85" s="37">
        <v>49920000</v>
      </c>
      <c r="N85" s="37"/>
      <c r="O85" s="37"/>
      <c r="P85" s="37"/>
      <c r="Q85" s="37"/>
      <c r="R85" s="37"/>
      <c r="S85" s="37"/>
      <c r="T85" s="37"/>
      <c r="U85" s="37"/>
      <c r="V85" s="37"/>
      <c r="W85" s="37">
        <f t="shared" si="0"/>
        <v>49920000</v>
      </c>
      <c r="X85" s="37" t="s">
        <v>44</v>
      </c>
      <c r="Y85" s="52">
        <f t="shared" si="2"/>
        <v>83520000</v>
      </c>
    </row>
    <row r="86" spans="2:25" x14ac:dyDescent="0.2">
      <c r="B86" s="32" t="s">
        <v>54</v>
      </c>
      <c r="C86" s="33" t="s">
        <v>113</v>
      </c>
      <c r="D86" s="34" t="s">
        <v>166</v>
      </c>
      <c r="E86" s="34" t="s">
        <v>72</v>
      </c>
      <c r="F86" s="35" t="s">
        <v>247</v>
      </c>
      <c r="G86" s="37">
        <v>46095351</v>
      </c>
      <c r="H86" s="38">
        <f t="shared" si="1"/>
        <v>0.84630892603464503</v>
      </c>
      <c r="I86" s="37">
        <v>27657211</v>
      </c>
      <c r="J86" s="37">
        <v>18438140</v>
      </c>
      <c r="K86" s="37"/>
      <c r="L86" s="37"/>
      <c r="M86" s="37">
        <v>20572767</v>
      </c>
      <c r="N86" s="37"/>
      <c r="O86" s="37"/>
      <c r="P86" s="37"/>
      <c r="Q86" s="37"/>
      <c r="R86" s="37"/>
      <c r="S86" s="37"/>
      <c r="T86" s="37"/>
      <c r="U86" s="37"/>
      <c r="V86" s="37"/>
      <c r="W86" s="37">
        <f t="shared" si="0"/>
        <v>20572767</v>
      </c>
      <c r="X86" s="37" t="s">
        <v>44</v>
      </c>
      <c r="Y86" s="52">
        <f t="shared" si="2"/>
        <v>39010907</v>
      </c>
    </row>
    <row r="87" spans="2:25" x14ac:dyDescent="0.2">
      <c r="B87" s="32" t="s">
        <v>54</v>
      </c>
      <c r="C87" s="33" t="s">
        <v>113</v>
      </c>
      <c r="D87" s="34" t="s">
        <v>166</v>
      </c>
      <c r="E87" s="34" t="s">
        <v>73</v>
      </c>
      <c r="F87" s="35" t="s">
        <v>248</v>
      </c>
      <c r="G87" s="37">
        <v>57719406</v>
      </c>
      <c r="H87" s="38">
        <f t="shared" si="1"/>
        <v>0.82776624555006684</v>
      </c>
      <c r="I87" s="37">
        <v>34631644</v>
      </c>
      <c r="J87" s="37">
        <v>23087762</v>
      </c>
      <c r="K87" s="37"/>
      <c r="L87" s="37"/>
      <c r="M87" s="37">
        <v>24690414</v>
      </c>
      <c r="N87" s="37"/>
      <c r="O87" s="37"/>
      <c r="P87" s="37"/>
      <c r="Q87" s="37"/>
      <c r="R87" s="37"/>
      <c r="S87" s="37"/>
      <c r="T87" s="37"/>
      <c r="U87" s="37"/>
      <c r="V87" s="37"/>
      <c r="W87" s="37">
        <f t="shared" si="0"/>
        <v>24690414</v>
      </c>
      <c r="X87" s="37" t="s">
        <v>44</v>
      </c>
      <c r="Y87" s="52">
        <f t="shared" si="2"/>
        <v>47778176</v>
      </c>
    </row>
    <row r="88" spans="2:25" x14ac:dyDescent="0.2">
      <c r="B88" s="32" t="s">
        <v>54</v>
      </c>
      <c r="C88" s="33" t="s">
        <v>113</v>
      </c>
      <c r="D88" s="34" t="s">
        <v>167</v>
      </c>
      <c r="E88" s="34" t="s">
        <v>74</v>
      </c>
      <c r="F88" s="35" t="s">
        <v>249</v>
      </c>
      <c r="G88" s="37">
        <v>43800000</v>
      </c>
      <c r="H88" s="38">
        <f t="shared" si="1"/>
        <v>0.7423896347031963</v>
      </c>
      <c r="I88" s="37">
        <v>28470000</v>
      </c>
      <c r="J88" s="37">
        <v>15330000</v>
      </c>
      <c r="K88" s="37"/>
      <c r="L88" s="37"/>
      <c r="M88" s="37">
        <v>17186666</v>
      </c>
      <c r="N88" s="37"/>
      <c r="O88" s="37"/>
      <c r="P88" s="37"/>
      <c r="Q88" s="37"/>
      <c r="R88" s="37"/>
      <c r="S88" s="37"/>
      <c r="T88" s="37"/>
      <c r="U88" s="37"/>
      <c r="V88" s="37"/>
      <c r="W88" s="37">
        <f t="shared" si="0"/>
        <v>17186666</v>
      </c>
      <c r="X88" s="37" t="s">
        <v>44</v>
      </c>
      <c r="Y88" s="52">
        <f t="shared" si="2"/>
        <v>32516666</v>
      </c>
    </row>
    <row r="89" spans="2:25" x14ac:dyDescent="0.2">
      <c r="B89" s="32" t="s">
        <v>54</v>
      </c>
      <c r="C89" s="33" t="s">
        <v>113</v>
      </c>
      <c r="D89" s="34" t="s">
        <v>114</v>
      </c>
      <c r="E89" s="34" t="s">
        <v>75</v>
      </c>
      <c r="F89" s="35" t="s">
        <v>250</v>
      </c>
      <c r="G89" s="37">
        <v>18000000</v>
      </c>
      <c r="H89" s="38">
        <f t="shared" si="1"/>
        <v>1</v>
      </c>
      <c r="I89" s="37">
        <v>11700000</v>
      </c>
      <c r="J89" s="37">
        <v>6300000</v>
      </c>
      <c r="K89" s="37"/>
      <c r="L89" s="37"/>
      <c r="M89" s="37">
        <v>11700000</v>
      </c>
      <c r="N89" s="37"/>
      <c r="O89" s="37"/>
      <c r="P89" s="37"/>
      <c r="Q89" s="37"/>
      <c r="R89" s="37"/>
      <c r="S89" s="37"/>
      <c r="T89" s="37"/>
      <c r="U89" s="37"/>
      <c r="V89" s="37"/>
      <c r="W89" s="37">
        <f t="shared" si="0"/>
        <v>11700000</v>
      </c>
      <c r="X89" s="37" t="s">
        <v>44</v>
      </c>
      <c r="Y89" s="52">
        <f t="shared" si="2"/>
        <v>18000000</v>
      </c>
    </row>
    <row r="90" spans="2:25" x14ac:dyDescent="0.2">
      <c r="B90" s="32" t="s">
        <v>54</v>
      </c>
      <c r="C90" s="33" t="s">
        <v>105</v>
      </c>
      <c r="D90" s="34" t="s">
        <v>168</v>
      </c>
      <c r="E90" s="34" t="s">
        <v>76</v>
      </c>
      <c r="F90" s="35" t="s">
        <v>251</v>
      </c>
      <c r="G90" s="37">
        <v>59520000</v>
      </c>
      <c r="H90" s="38">
        <f t="shared" si="1"/>
        <v>1</v>
      </c>
      <c r="I90" s="37">
        <v>38688000</v>
      </c>
      <c r="J90" s="37">
        <v>20832000</v>
      </c>
      <c r="K90" s="37"/>
      <c r="L90" s="37"/>
      <c r="M90" s="37">
        <v>38688000</v>
      </c>
      <c r="N90" s="37"/>
      <c r="O90" s="37"/>
      <c r="P90" s="37"/>
      <c r="Q90" s="37"/>
      <c r="R90" s="37"/>
      <c r="S90" s="37"/>
      <c r="T90" s="37"/>
      <c r="U90" s="37"/>
      <c r="V90" s="37"/>
      <c r="W90" s="37">
        <f t="shared" si="0"/>
        <v>38688000</v>
      </c>
      <c r="X90" s="37" t="s">
        <v>44</v>
      </c>
      <c r="Y90" s="52">
        <f t="shared" si="2"/>
        <v>59520000</v>
      </c>
    </row>
    <row r="91" spans="2:25" x14ac:dyDescent="0.2">
      <c r="B91" s="32" t="s">
        <v>54</v>
      </c>
      <c r="C91" s="33" t="s">
        <v>105</v>
      </c>
      <c r="D91" s="34" t="s">
        <v>169</v>
      </c>
      <c r="E91" s="34" t="s">
        <v>77</v>
      </c>
      <c r="F91" s="35" t="s">
        <v>252</v>
      </c>
      <c r="G91" s="37">
        <v>46800000</v>
      </c>
      <c r="H91" s="38">
        <f t="shared" si="1"/>
        <v>1</v>
      </c>
      <c r="I91" s="37">
        <v>25740000</v>
      </c>
      <c r="J91" s="37">
        <v>21060000</v>
      </c>
      <c r="K91" s="37"/>
      <c r="L91" s="37"/>
      <c r="M91" s="37">
        <v>25740000</v>
      </c>
      <c r="N91" s="37"/>
      <c r="O91" s="37"/>
      <c r="P91" s="37"/>
      <c r="Q91" s="37"/>
      <c r="R91" s="37"/>
      <c r="S91" s="37"/>
      <c r="T91" s="37"/>
      <c r="U91" s="37"/>
      <c r="V91" s="37"/>
      <c r="W91" s="37">
        <f t="shared" ref="W91:W137" si="3">SUM(K91:V91)</f>
        <v>25740000</v>
      </c>
      <c r="X91" s="37" t="s">
        <v>44</v>
      </c>
      <c r="Y91" s="52">
        <f t="shared" si="2"/>
        <v>46800000</v>
      </c>
    </row>
    <row r="92" spans="2:25" x14ac:dyDescent="0.2">
      <c r="B92" s="32" t="s">
        <v>54</v>
      </c>
      <c r="C92" s="33" t="s">
        <v>108</v>
      </c>
      <c r="D92" s="34" t="s">
        <v>170</v>
      </c>
      <c r="E92" s="34" t="s">
        <v>78</v>
      </c>
      <c r="F92" s="35" t="s">
        <v>253</v>
      </c>
      <c r="G92" s="37">
        <v>65400000</v>
      </c>
      <c r="H92" s="38">
        <f t="shared" ref="H92:H118" si="4">(J92+W92)/G92</f>
        <v>0.69097859327217126</v>
      </c>
      <c r="I92" s="37">
        <v>42510000</v>
      </c>
      <c r="J92" s="37">
        <v>22890000</v>
      </c>
      <c r="K92" s="37"/>
      <c r="L92" s="37"/>
      <c r="M92" s="37">
        <v>22300000</v>
      </c>
      <c r="N92" s="37"/>
      <c r="O92" s="37"/>
      <c r="P92" s="37"/>
      <c r="Q92" s="37"/>
      <c r="R92" s="37"/>
      <c r="S92" s="37"/>
      <c r="T92" s="37"/>
      <c r="U92" s="37"/>
      <c r="V92" s="37"/>
      <c r="W92" s="37">
        <f t="shared" si="3"/>
        <v>22300000</v>
      </c>
      <c r="X92" s="37" t="s">
        <v>44</v>
      </c>
      <c r="Y92" s="52">
        <f t="shared" si="2"/>
        <v>45190000</v>
      </c>
    </row>
    <row r="93" spans="2:25" x14ac:dyDescent="0.2">
      <c r="B93" s="32" t="s">
        <v>54</v>
      </c>
      <c r="C93" s="33" t="s">
        <v>108</v>
      </c>
      <c r="D93" s="34" t="s">
        <v>171</v>
      </c>
      <c r="E93" s="34" t="s">
        <v>79</v>
      </c>
      <c r="F93" s="35" t="s">
        <v>254</v>
      </c>
      <c r="G93" s="37">
        <v>40008000</v>
      </c>
      <c r="H93" s="38">
        <f t="shared" si="4"/>
        <v>1</v>
      </c>
      <c r="I93" s="37">
        <v>30006000</v>
      </c>
      <c r="J93" s="37">
        <v>10002000</v>
      </c>
      <c r="K93" s="37"/>
      <c r="L93" s="37"/>
      <c r="M93" s="37">
        <v>30006000</v>
      </c>
      <c r="N93" s="37"/>
      <c r="O93" s="37"/>
      <c r="P93" s="37"/>
      <c r="Q93" s="37"/>
      <c r="R93" s="37"/>
      <c r="S93" s="37"/>
      <c r="T93" s="37"/>
      <c r="U93" s="37"/>
      <c r="V93" s="37"/>
      <c r="W93" s="37">
        <f t="shared" si="3"/>
        <v>30006000</v>
      </c>
      <c r="X93" s="37" t="s">
        <v>44</v>
      </c>
      <c r="Y93" s="52">
        <f t="shared" ref="Y93:Y156" si="5">+J93+W93</f>
        <v>40008000</v>
      </c>
    </row>
    <row r="94" spans="2:25" x14ac:dyDescent="0.2">
      <c r="B94" s="32" t="s">
        <v>54</v>
      </c>
      <c r="C94" s="33" t="s">
        <v>108</v>
      </c>
      <c r="D94" s="34" t="s">
        <v>172</v>
      </c>
      <c r="E94" s="34" t="s">
        <v>80</v>
      </c>
      <c r="F94" s="35" t="s">
        <v>255</v>
      </c>
      <c r="G94" s="37">
        <v>49200000</v>
      </c>
      <c r="H94" s="38">
        <f t="shared" si="4"/>
        <v>1</v>
      </c>
      <c r="I94" s="37">
        <v>34440000</v>
      </c>
      <c r="J94" s="37">
        <v>14760000</v>
      </c>
      <c r="K94" s="37"/>
      <c r="L94" s="37"/>
      <c r="M94" s="37">
        <v>34440000</v>
      </c>
      <c r="N94" s="37"/>
      <c r="O94" s="37"/>
      <c r="P94" s="37"/>
      <c r="Q94" s="37"/>
      <c r="R94" s="37"/>
      <c r="S94" s="37"/>
      <c r="T94" s="37"/>
      <c r="U94" s="37"/>
      <c r="V94" s="37"/>
      <c r="W94" s="37">
        <f t="shared" si="3"/>
        <v>34440000</v>
      </c>
      <c r="X94" s="37" t="s">
        <v>44</v>
      </c>
      <c r="Y94" s="52">
        <f t="shared" si="5"/>
        <v>49200000</v>
      </c>
    </row>
    <row r="95" spans="2:25" x14ac:dyDescent="0.2">
      <c r="B95" s="32" t="s">
        <v>54</v>
      </c>
      <c r="C95" s="33" t="s">
        <v>133</v>
      </c>
      <c r="D95" s="34" t="s">
        <v>173</v>
      </c>
      <c r="E95" s="34" t="s">
        <v>81</v>
      </c>
      <c r="F95" s="35" t="s">
        <v>256</v>
      </c>
      <c r="G95" s="37">
        <v>57600000</v>
      </c>
      <c r="H95" s="38">
        <f t="shared" si="4"/>
        <v>1</v>
      </c>
      <c r="I95" s="37">
        <v>8640000</v>
      </c>
      <c r="J95" s="37">
        <v>48960000</v>
      </c>
      <c r="K95" s="37"/>
      <c r="L95" s="37"/>
      <c r="M95" s="37">
        <v>8640000</v>
      </c>
      <c r="N95" s="37"/>
      <c r="O95" s="37"/>
      <c r="P95" s="37"/>
      <c r="Q95" s="37"/>
      <c r="R95" s="37"/>
      <c r="S95" s="37"/>
      <c r="T95" s="37"/>
      <c r="U95" s="37"/>
      <c r="V95" s="37"/>
      <c r="W95" s="37">
        <f t="shared" si="3"/>
        <v>8640000</v>
      </c>
      <c r="X95" s="37" t="s">
        <v>44</v>
      </c>
      <c r="Y95" s="52">
        <f t="shared" si="5"/>
        <v>57600000</v>
      </c>
    </row>
    <row r="96" spans="2:25" x14ac:dyDescent="0.2">
      <c r="B96" s="32" t="s">
        <v>54</v>
      </c>
      <c r="C96" s="33" t="s">
        <v>133</v>
      </c>
      <c r="D96" s="34" t="s">
        <v>174</v>
      </c>
      <c r="E96" s="34" t="s">
        <v>82</v>
      </c>
      <c r="F96" s="35" t="s">
        <v>257</v>
      </c>
      <c r="G96" s="37">
        <v>69600000</v>
      </c>
      <c r="H96" s="38">
        <f t="shared" si="4"/>
        <v>0.91666666666666663</v>
      </c>
      <c r="I96" s="37">
        <v>45240000</v>
      </c>
      <c r="J96" s="37">
        <v>24360000</v>
      </c>
      <c r="K96" s="37"/>
      <c r="L96" s="37"/>
      <c r="M96" s="37">
        <v>39440000</v>
      </c>
      <c r="N96" s="37"/>
      <c r="O96" s="37"/>
      <c r="P96" s="37"/>
      <c r="Q96" s="37"/>
      <c r="R96" s="37"/>
      <c r="S96" s="37"/>
      <c r="T96" s="37"/>
      <c r="U96" s="37"/>
      <c r="V96" s="37"/>
      <c r="W96" s="37">
        <f t="shared" si="3"/>
        <v>39440000</v>
      </c>
      <c r="X96" s="37" t="s">
        <v>44</v>
      </c>
      <c r="Y96" s="52">
        <f t="shared" si="5"/>
        <v>63800000</v>
      </c>
    </row>
    <row r="97" spans="2:25" x14ac:dyDescent="0.2">
      <c r="B97" s="32" t="s">
        <v>54</v>
      </c>
      <c r="C97" s="33" t="s">
        <v>133</v>
      </c>
      <c r="D97" s="34" t="s">
        <v>175</v>
      </c>
      <c r="E97" s="34" t="s">
        <v>83</v>
      </c>
      <c r="F97" s="35" t="s">
        <v>258</v>
      </c>
      <c r="G97" s="37">
        <v>39600000</v>
      </c>
      <c r="H97" s="38">
        <f t="shared" si="4"/>
        <v>0.91666666666666663</v>
      </c>
      <c r="I97" s="37">
        <v>19800000</v>
      </c>
      <c r="J97" s="37">
        <v>19800000</v>
      </c>
      <c r="K97" s="37"/>
      <c r="L97" s="37"/>
      <c r="M97" s="37">
        <v>16500000</v>
      </c>
      <c r="N97" s="37"/>
      <c r="O97" s="37"/>
      <c r="P97" s="37"/>
      <c r="Q97" s="37"/>
      <c r="R97" s="37"/>
      <c r="S97" s="37"/>
      <c r="T97" s="37"/>
      <c r="U97" s="37"/>
      <c r="V97" s="37"/>
      <c r="W97" s="37">
        <f t="shared" si="3"/>
        <v>16500000</v>
      </c>
      <c r="X97" s="37" t="s">
        <v>44</v>
      </c>
      <c r="Y97" s="52">
        <f t="shared" si="5"/>
        <v>36300000</v>
      </c>
    </row>
    <row r="98" spans="2:25" x14ac:dyDescent="0.2">
      <c r="B98" s="32" t="s">
        <v>54</v>
      </c>
      <c r="C98" s="33" t="s">
        <v>133</v>
      </c>
      <c r="D98" s="34" t="s">
        <v>176</v>
      </c>
      <c r="E98" s="34" t="s">
        <v>84</v>
      </c>
      <c r="F98" s="35" t="s">
        <v>259</v>
      </c>
      <c r="G98" s="37">
        <v>65520000</v>
      </c>
      <c r="H98" s="38">
        <f t="shared" si="4"/>
        <v>0.91666666666666663</v>
      </c>
      <c r="I98" s="37">
        <v>32760000</v>
      </c>
      <c r="J98" s="37">
        <v>32760000</v>
      </c>
      <c r="K98" s="37"/>
      <c r="L98" s="37"/>
      <c r="M98" s="37">
        <v>27300000</v>
      </c>
      <c r="N98" s="37"/>
      <c r="O98" s="37"/>
      <c r="P98" s="37"/>
      <c r="Q98" s="37"/>
      <c r="R98" s="37"/>
      <c r="S98" s="37"/>
      <c r="T98" s="37"/>
      <c r="U98" s="37"/>
      <c r="V98" s="37"/>
      <c r="W98" s="37">
        <f t="shared" si="3"/>
        <v>27300000</v>
      </c>
      <c r="X98" s="37" t="s">
        <v>44</v>
      </c>
      <c r="Y98" s="52">
        <f t="shared" si="5"/>
        <v>60060000</v>
      </c>
    </row>
    <row r="99" spans="2:25" x14ac:dyDescent="0.2">
      <c r="B99" s="32" t="s">
        <v>54</v>
      </c>
      <c r="C99" s="33" t="s">
        <v>133</v>
      </c>
      <c r="D99" s="34" t="s">
        <v>136</v>
      </c>
      <c r="E99" s="34" t="s">
        <v>85</v>
      </c>
      <c r="F99" s="35" t="s">
        <v>260</v>
      </c>
      <c r="G99" s="37">
        <v>190439326</v>
      </c>
      <c r="H99" s="38">
        <f t="shared" si="4"/>
        <v>0.81999970426276347</v>
      </c>
      <c r="I99" s="37">
        <v>171395393</v>
      </c>
      <c r="J99" s="37">
        <v>19043933</v>
      </c>
      <c r="K99" s="37"/>
      <c r="L99" s="37"/>
      <c r="M99" s="37">
        <v>137116258</v>
      </c>
      <c r="N99" s="37"/>
      <c r="O99" s="37"/>
      <c r="P99" s="37"/>
      <c r="Q99" s="37"/>
      <c r="R99" s="37"/>
      <c r="S99" s="37"/>
      <c r="T99" s="37"/>
      <c r="U99" s="37"/>
      <c r="V99" s="37"/>
      <c r="W99" s="37">
        <f t="shared" si="3"/>
        <v>137116258</v>
      </c>
      <c r="X99" s="37" t="s">
        <v>44</v>
      </c>
      <c r="Y99" s="52">
        <f t="shared" si="5"/>
        <v>156160191</v>
      </c>
    </row>
    <row r="100" spans="2:25" x14ac:dyDescent="0.2">
      <c r="B100" s="32" t="s">
        <v>54</v>
      </c>
      <c r="C100" s="33" t="s">
        <v>118</v>
      </c>
      <c r="D100" s="34" t="s">
        <v>177</v>
      </c>
      <c r="E100" s="34" t="s">
        <v>86</v>
      </c>
      <c r="F100" s="35" t="s">
        <v>261</v>
      </c>
      <c r="G100" s="37">
        <v>181785545</v>
      </c>
      <c r="H100" s="38">
        <f t="shared" si="4"/>
        <v>0.78002204190657731</v>
      </c>
      <c r="I100" s="37">
        <v>127249881</v>
      </c>
      <c r="J100" s="37">
        <v>54535664</v>
      </c>
      <c r="K100" s="37"/>
      <c r="L100" s="37"/>
      <c r="M100" s="37">
        <v>87261068</v>
      </c>
      <c r="N100" s="37"/>
      <c r="O100" s="37"/>
      <c r="P100" s="37"/>
      <c r="Q100" s="37"/>
      <c r="R100" s="37"/>
      <c r="S100" s="37"/>
      <c r="T100" s="37"/>
      <c r="U100" s="37"/>
      <c r="V100" s="37"/>
      <c r="W100" s="37">
        <f t="shared" si="3"/>
        <v>87261068</v>
      </c>
      <c r="X100" s="37" t="s">
        <v>44</v>
      </c>
      <c r="Y100" s="52">
        <f t="shared" si="5"/>
        <v>141796732</v>
      </c>
    </row>
    <row r="101" spans="2:25" x14ac:dyDescent="0.2">
      <c r="B101" s="32" t="s">
        <v>54</v>
      </c>
      <c r="C101" s="33" t="s">
        <v>118</v>
      </c>
      <c r="D101" s="34" t="s">
        <v>178</v>
      </c>
      <c r="E101" s="34" t="s">
        <v>87</v>
      </c>
      <c r="F101" s="35" t="s">
        <v>262</v>
      </c>
      <c r="G101" s="37">
        <v>60000000</v>
      </c>
      <c r="H101" s="38">
        <f t="shared" si="4"/>
        <v>0.9</v>
      </c>
      <c r="I101" s="37">
        <v>30000000</v>
      </c>
      <c r="J101" s="37">
        <v>30000000</v>
      </c>
      <c r="K101" s="37"/>
      <c r="L101" s="37"/>
      <c r="M101" s="37">
        <v>24000000</v>
      </c>
      <c r="N101" s="37"/>
      <c r="O101" s="37"/>
      <c r="P101" s="37"/>
      <c r="Q101" s="37"/>
      <c r="R101" s="37"/>
      <c r="S101" s="37"/>
      <c r="T101" s="37"/>
      <c r="U101" s="37"/>
      <c r="V101" s="37"/>
      <c r="W101" s="37">
        <f t="shared" si="3"/>
        <v>24000000</v>
      </c>
      <c r="X101" s="37" t="s">
        <v>44</v>
      </c>
      <c r="Y101" s="52">
        <f t="shared" si="5"/>
        <v>54000000</v>
      </c>
    </row>
    <row r="102" spans="2:25" x14ac:dyDescent="0.2">
      <c r="B102" s="32" t="s">
        <v>54</v>
      </c>
      <c r="C102" s="33" t="s">
        <v>118</v>
      </c>
      <c r="D102" s="34" t="s">
        <v>179</v>
      </c>
      <c r="E102" s="34" t="s">
        <v>88</v>
      </c>
      <c r="F102" s="35" t="s">
        <v>263</v>
      </c>
      <c r="G102" s="37">
        <v>81000000</v>
      </c>
      <c r="H102" s="38">
        <f t="shared" si="4"/>
        <v>0.64111109876543215</v>
      </c>
      <c r="I102" s="37">
        <v>40500000</v>
      </c>
      <c r="J102" s="37">
        <v>40500000</v>
      </c>
      <c r="K102" s="37"/>
      <c r="L102" s="37"/>
      <c r="M102" s="37">
        <v>11429999</v>
      </c>
      <c r="N102" s="37"/>
      <c r="O102" s="37"/>
      <c r="P102" s="37"/>
      <c r="Q102" s="37"/>
      <c r="R102" s="37"/>
      <c r="S102" s="37"/>
      <c r="T102" s="37"/>
      <c r="U102" s="37"/>
      <c r="V102" s="37"/>
      <c r="W102" s="37">
        <f t="shared" si="3"/>
        <v>11429999</v>
      </c>
      <c r="X102" s="37" t="s">
        <v>44</v>
      </c>
      <c r="Y102" s="52">
        <f t="shared" si="5"/>
        <v>51929999</v>
      </c>
    </row>
    <row r="103" spans="2:25" x14ac:dyDescent="0.2">
      <c r="B103" s="32" t="s">
        <v>307</v>
      </c>
      <c r="C103" s="33">
        <v>10</v>
      </c>
      <c r="D103" s="34" t="s">
        <v>180</v>
      </c>
      <c r="E103" s="34" t="s">
        <v>89</v>
      </c>
      <c r="F103" s="35" t="s">
        <v>264</v>
      </c>
      <c r="G103" s="37">
        <v>64800000</v>
      </c>
      <c r="H103" s="38">
        <f t="shared" si="4"/>
        <v>0.5</v>
      </c>
      <c r="I103" s="37">
        <v>64800000</v>
      </c>
      <c r="J103" s="37"/>
      <c r="K103" s="37"/>
      <c r="L103" s="37"/>
      <c r="M103" s="37">
        <v>32400000</v>
      </c>
      <c r="N103" s="37"/>
      <c r="O103" s="37"/>
      <c r="P103" s="37"/>
      <c r="Q103" s="37"/>
      <c r="R103" s="37"/>
      <c r="S103" s="37"/>
      <c r="T103" s="37"/>
      <c r="U103" s="37"/>
      <c r="V103" s="37"/>
      <c r="W103" s="37">
        <f t="shared" si="3"/>
        <v>32400000</v>
      </c>
      <c r="X103" s="37" t="s">
        <v>44</v>
      </c>
      <c r="Y103" s="52">
        <f t="shared" si="5"/>
        <v>32400000</v>
      </c>
    </row>
    <row r="104" spans="2:25" x14ac:dyDescent="0.2">
      <c r="B104" s="32" t="s">
        <v>307</v>
      </c>
      <c r="C104" s="33">
        <v>8</v>
      </c>
      <c r="D104" s="34" t="s">
        <v>181</v>
      </c>
      <c r="E104" s="34" t="s">
        <v>90</v>
      </c>
      <c r="F104" s="35" t="s">
        <v>265</v>
      </c>
      <c r="G104" s="37">
        <v>90000000</v>
      </c>
      <c r="H104" s="38">
        <f t="shared" si="4"/>
        <v>0.5</v>
      </c>
      <c r="I104" s="37">
        <v>90000000</v>
      </c>
      <c r="J104" s="37"/>
      <c r="K104" s="37"/>
      <c r="L104" s="37"/>
      <c r="M104" s="37">
        <v>45000000</v>
      </c>
      <c r="N104" s="37"/>
      <c r="O104" s="37"/>
      <c r="P104" s="37"/>
      <c r="Q104" s="37"/>
      <c r="R104" s="37"/>
      <c r="S104" s="37"/>
      <c r="T104" s="37"/>
      <c r="U104" s="37"/>
      <c r="V104" s="37"/>
      <c r="W104" s="37">
        <f t="shared" si="3"/>
        <v>45000000</v>
      </c>
      <c r="X104" s="37" t="s">
        <v>44</v>
      </c>
      <c r="Y104" s="52">
        <f t="shared" si="5"/>
        <v>45000000</v>
      </c>
    </row>
    <row r="105" spans="2:25" x14ac:dyDescent="0.2">
      <c r="B105" s="32" t="s">
        <v>307</v>
      </c>
      <c r="C105" s="33">
        <v>11</v>
      </c>
      <c r="D105" s="34" t="s">
        <v>121</v>
      </c>
      <c r="E105" s="34" t="s">
        <v>91</v>
      </c>
      <c r="F105" s="35" t="s">
        <v>266</v>
      </c>
      <c r="G105" s="37">
        <v>231000000</v>
      </c>
      <c r="H105" s="38">
        <f t="shared" si="4"/>
        <v>1</v>
      </c>
      <c r="I105" s="37">
        <v>231000000</v>
      </c>
      <c r="J105" s="37"/>
      <c r="K105" s="37"/>
      <c r="L105" s="37"/>
      <c r="M105" s="37">
        <v>231000000</v>
      </c>
      <c r="N105" s="37"/>
      <c r="O105" s="37"/>
      <c r="P105" s="37"/>
      <c r="Q105" s="37"/>
      <c r="R105" s="37"/>
      <c r="S105" s="37"/>
      <c r="T105" s="37"/>
      <c r="U105" s="37"/>
      <c r="V105" s="37"/>
      <c r="W105" s="37">
        <f t="shared" si="3"/>
        <v>231000000</v>
      </c>
      <c r="X105" s="37" t="s">
        <v>44</v>
      </c>
      <c r="Y105" s="52">
        <f t="shared" si="5"/>
        <v>231000000</v>
      </c>
    </row>
    <row r="106" spans="2:25" x14ac:dyDescent="0.2">
      <c r="B106" s="32" t="s">
        <v>307</v>
      </c>
      <c r="C106" s="33">
        <v>2</v>
      </c>
      <c r="D106" s="34" t="s">
        <v>182</v>
      </c>
      <c r="E106" s="34" t="s">
        <v>92</v>
      </c>
      <c r="F106" s="35" t="s">
        <v>267</v>
      </c>
      <c r="G106" s="37">
        <v>5551865</v>
      </c>
      <c r="H106" s="38">
        <f t="shared" si="4"/>
        <v>1</v>
      </c>
      <c r="I106" s="37">
        <v>5551865</v>
      </c>
      <c r="J106" s="37"/>
      <c r="K106" s="37"/>
      <c r="L106" s="37"/>
      <c r="M106" s="37">
        <v>5551865</v>
      </c>
      <c r="N106" s="37"/>
      <c r="O106" s="37"/>
      <c r="P106" s="37"/>
      <c r="Q106" s="37"/>
      <c r="R106" s="37"/>
      <c r="S106" s="37"/>
      <c r="T106" s="37"/>
      <c r="U106" s="37"/>
      <c r="V106" s="37"/>
      <c r="W106" s="37">
        <f t="shared" si="3"/>
        <v>5551865</v>
      </c>
      <c r="X106" s="37" t="s">
        <v>44</v>
      </c>
      <c r="Y106" s="52">
        <f t="shared" si="5"/>
        <v>5551865</v>
      </c>
    </row>
    <row r="107" spans="2:25" x14ac:dyDescent="0.2">
      <c r="B107" s="32" t="s">
        <v>307</v>
      </c>
      <c r="C107" s="33">
        <v>2</v>
      </c>
      <c r="D107" s="34" t="s">
        <v>182</v>
      </c>
      <c r="E107" s="34" t="s">
        <v>93</v>
      </c>
      <c r="F107" s="35" t="s">
        <v>268</v>
      </c>
      <c r="G107" s="37">
        <v>54919472</v>
      </c>
      <c r="H107" s="38">
        <f t="shared" si="4"/>
        <v>0.80000000728339127</v>
      </c>
      <c r="I107" s="37">
        <v>54919472</v>
      </c>
      <c r="J107" s="37"/>
      <c r="K107" s="37"/>
      <c r="L107" s="37"/>
      <c r="M107" s="37">
        <v>43935578</v>
      </c>
      <c r="N107" s="37"/>
      <c r="O107" s="37"/>
      <c r="P107" s="37"/>
      <c r="Q107" s="37"/>
      <c r="R107" s="37"/>
      <c r="S107" s="37"/>
      <c r="T107" s="37"/>
      <c r="U107" s="37"/>
      <c r="V107" s="37"/>
      <c r="W107" s="37">
        <f t="shared" si="3"/>
        <v>43935578</v>
      </c>
      <c r="X107" s="37" t="s">
        <v>44</v>
      </c>
      <c r="Y107" s="52">
        <f t="shared" si="5"/>
        <v>43935578</v>
      </c>
    </row>
    <row r="108" spans="2:25" x14ac:dyDescent="0.2">
      <c r="B108" s="32" t="s">
        <v>307</v>
      </c>
      <c r="C108" s="33">
        <v>5</v>
      </c>
      <c r="D108" s="34" t="s">
        <v>183</v>
      </c>
      <c r="E108" s="34" t="s">
        <v>94</v>
      </c>
      <c r="F108" s="35" t="s">
        <v>269</v>
      </c>
      <c r="G108" s="37">
        <v>230798120</v>
      </c>
      <c r="H108" s="38">
        <f t="shared" si="4"/>
        <v>0.7</v>
      </c>
      <c r="I108" s="37">
        <v>161558684</v>
      </c>
      <c r="J108" s="37"/>
      <c r="K108" s="37"/>
      <c r="L108" s="37"/>
      <c r="M108" s="37">
        <v>161558684</v>
      </c>
      <c r="N108" s="37"/>
      <c r="O108" s="37"/>
      <c r="P108" s="37"/>
      <c r="Q108" s="37"/>
      <c r="R108" s="37"/>
      <c r="S108" s="37"/>
      <c r="T108" s="37"/>
      <c r="U108" s="37"/>
      <c r="V108" s="37"/>
      <c r="W108" s="37">
        <f t="shared" si="3"/>
        <v>161558684</v>
      </c>
      <c r="X108" s="37" t="s">
        <v>44</v>
      </c>
      <c r="Y108" s="52">
        <f t="shared" si="5"/>
        <v>161558684</v>
      </c>
    </row>
    <row r="109" spans="2:25" x14ac:dyDescent="0.2">
      <c r="B109" s="32" t="s">
        <v>307</v>
      </c>
      <c r="C109" s="33">
        <v>8</v>
      </c>
      <c r="D109" s="34" t="s">
        <v>173</v>
      </c>
      <c r="E109" s="34" t="s">
        <v>95</v>
      </c>
      <c r="F109" s="35" t="s">
        <v>270</v>
      </c>
      <c r="G109" s="37">
        <v>60000000</v>
      </c>
      <c r="H109" s="38">
        <f t="shared" si="4"/>
        <v>0.8</v>
      </c>
      <c r="I109" s="37">
        <v>48000000</v>
      </c>
      <c r="J109" s="37"/>
      <c r="K109" s="37"/>
      <c r="L109" s="37"/>
      <c r="M109" s="37">
        <v>48000000</v>
      </c>
      <c r="N109" s="37"/>
      <c r="O109" s="37"/>
      <c r="P109" s="37"/>
      <c r="Q109" s="37"/>
      <c r="R109" s="37"/>
      <c r="S109" s="37"/>
      <c r="T109" s="37"/>
      <c r="U109" s="37"/>
      <c r="V109" s="37"/>
      <c r="W109" s="37">
        <f t="shared" si="3"/>
        <v>48000000</v>
      </c>
      <c r="X109" s="37" t="s">
        <v>44</v>
      </c>
      <c r="Y109" s="52">
        <f t="shared" si="5"/>
        <v>48000000</v>
      </c>
    </row>
    <row r="110" spans="2:25" x14ac:dyDescent="0.2">
      <c r="B110" s="32" t="s">
        <v>307</v>
      </c>
      <c r="C110" s="33">
        <v>8</v>
      </c>
      <c r="D110" s="34" t="s">
        <v>134</v>
      </c>
      <c r="E110" s="34" t="s">
        <v>96</v>
      </c>
      <c r="F110" s="35" t="s">
        <v>271</v>
      </c>
      <c r="G110" s="37">
        <v>36000000</v>
      </c>
      <c r="H110" s="38">
        <f t="shared" si="4"/>
        <v>0.8</v>
      </c>
      <c r="I110" s="37">
        <v>28800000</v>
      </c>
      <c r="J110" s="37"/>
      <c r="K110" s="37"/>
      <c r="L110" s="37"/>
      <c r="M110" s="37">
        <v>28800000</v>
      </c>
      <c r="N110" s="37"/>
      <c r="O110" s="37"/>
      <c r="P110" s="37"/>
      <c r="Q110" s="37"/>
      <c r="R110" s="37"/>
      <c r="S110" s="37"/>
      <c r="T110" s="37"/>
      <c r="U110" s="37"/>
      <c r="V110" s="37"/>
      <c r="W110" s="37">
        <f t="shared" si="3"/>
        <v>28800000</v>
      </c>
      <c r="X110" s="37" t="s">
        <v>44</v>
      </c>
      <c r="Y110" s="52">
        <f t="shared" si="5"/>
        <v>28800000</v>
      </c>
    </row>
    <row r="111" spans="2:25" x14ac:dyDescent="0.2">
      <c r="B111" s="32" t="s">
        <v>307</v>
      </c>
      <c r="C111" s="33">
        <v>8</v>
      </c>
      <c r="D111" s="34" t="s">
        <v>184</v>
      </c>
      <c r="E111" s="34" t="s">
        <v>97</v>
      </c>
      <c r="F111" s="35" t="s">
        <v>272</v>
      </c>
      <c r="G111" s="37">
        <v>32800000</v>
      </c>
      <c r="H111" s="38">
        <f t="shared" si="4"/>
        <v>0.8</v>
      </c>
      <c r="I111" s="37">
        <v>26240000</v>
      </c>
      <c r="J111" s="37"/>
      <c r="K111" s="37"/>
      <c r="L111" s="37"/>
      <c r="M111" s="37">
        <v>26240000</v>
      </c>
      <c r="N111" s="37"/>
      <c r="O111" s="37"/>
      <c r="P111" s="37"/>
      <c r="Q111" s="37"/>
      <c r="R111" s="37"/>
      <c r="S111" s="37"/>
      <c r="T111" s="37"/>
      <c r="U111" s="37"/>
      <c r="V111" s="37"/>
      <c r="W111" s="37">
        <f t="shared" si="3"/>
        <v>26240000</v>
      </c>
      <c r="X111" s="37" t="s">
        <v>44</v>
      </c>
      <c r="Y111" s="52">
        <f t="shared" si="5"/>
        <v>26240000</v>
      </c>
    </row>
    <row r="112" spans="2:25" x14ac:dyDescent="0.2">
      <c r="B112" s="32" t="s">
        <v>307</v>
      </c>
      <c r="C112" s="33">
        <v>10</v>
      </c>
      <c r="D112" s="34" t="s">
        <v>185</v>
      </c>
      <c r="E112" s="34" t="s">
        <v>98</v>
      </c>
      <c r="F112" s="35" t="s">
        <v>273</v>
      </c>
      <c r="G112" s="37">
        <v>48106069</v>
      </c>
      <c r="H112" s="38">
        <f t="shared" si="4"/>
        <v>0.40000000831495919</v>
      </c>
      <c r="I112" s="37">
        <v>38484855</v>
      </c>
      <c r="J112" s="37"/>
      <c r="K112" s="37"/>
      <c r="L112" s="37"/>
      <c r="M112" s="37">
        <v>19242428</v>
      </c>
      <c r="N112" s="37"/>
      <c r="O112" s="37"/>
      <c r="P112" s="37"/>
      <c r="Q112" s="37"/>
      <c r="R112" s="37"/>
      <c r="S112" s="37"/>
      <c r="T112" s="37"/>
      <c r="U112" s="37"/>
      <c r="V112" s="37"/>
      <c r="W112" s="37">
        <f t="shared" si="3"/>
        <v>19242428</v>
      </c>
      <c r="X112" s="37" t="s">
        <v>44</v>
      </c>
      <c r="Y112" s="52">
        <f t="shared" si="5"/>
        <v>19242428</v>
      </c>
    </row>
    <row r="113" spans="2:25" x14ac:dyDescent="0.2">
      <c r="B113" s="32" t="s">
        <v>307</v>
      </c>
      <c r="C113" s="33">
        <v>3</v>
      </c>
      <c r="D113" s="34" t="s">
        <v>114</v>
      </c>
      <c r="E113" s="34" t="s">
        <v>99</v>
      </c>
      <c r="F113" s="35" t="s">
        <v>195</v>
      </c>
      <c r="G113" s="37">
        <v>54000000</v>
      </c>
      <c r="H113" s="38">
        <f t="shared" si="4"/>
        <v>0.8</v>
      </c>
      <c r="I113" s="37">
        <v>43200000</v>
      </c>
      <c r="J113" s="37"/>
      <c r="K113" s="37"/>
      <c r="L113" s="37"/>
      <c r="M113" s="37">
        <v>43200000</v>
      </c>
      <c r="N113" s="37"/>
      <c r="O113" s="37"/>
      <c r="P113" s="37"/>
      <c r="Q113" s="37"/>
      <c r="R113" s="37"/>
      <c r="S113" s="37"/>
      <c r="T113" s="37"/>
      <c r="U113" s="37"/>
      <c r="V113" s="37"/>
      <c r="W113" s="37">
        <f t="shared" si="3"/>
        <v>43200000</v>
      </c>
      <c r="X113" s="37" t="s">
        <v>44</v>
      </c>
      <c r="Y113" s="52">
        <f t="shared" si="5"/>
        <v>43200000</v>
      </c>
    </row>
    <row r="114" spans="2:25" x14ac:dyDescent="0.2">
      <c r="B114" s="32" t="s">
        <v>307</v>
      </c>
      <c r="C114" s="33">
        <v>7</v>
      </c>
      <c r="D114" s="34" t="s">
        <v>117</v>
      </c>
      <c r="E114" s="34" t="s">
        <v>100</v>
      </c>
      <c r="F114" s="35" t="s">
        <v>274</v>
      </c>
      <c r="G114" s="37">
        <v>59880000</v>
      </c>
      <c r="H114" s="38">
        <f t="shared" si="4"/>
        <v>0.8</v>
      </c>
      <c r="I114" s="37">
        <v>47904000</v>
      </c>
      <c r="J114" s="37"/>
      <c r="K114" s="37"/>
      <c r="L114" s="37"/>
      <c r="M114" s="37">
        <v>47904000</v>
      </c>
      <c r="N114" s="37"/>
      <c r="O114" s="37"/>
      <c r="P114" s="37"/>
      <c r="Q114" s="37"/>
      <c r="R114" s="37"/>
      <c r="S114" s="37"/>
      <c r="T114" s="37"/>
      <c r="U114" s="37"/>
      <c r="V114" s="37"/>
      <c r="W114" s="37">
        <f t="shared" si="3"/>
        <v>47904000</v>
      </c>
      <c r="X114" s="37" t="s">
        <v>44</v>
      </c>
      <c r="Y114" s="52">
        <f t="shared" si="5"/>
        <v>47904000</v>
      </c>
    </row>
    <row r="115" spans="2:25" x14ac:dyDescent="0.2">
      <c r="B115" s="32" t="s">
        <v>307</v>
      </c>
      <c r="C115" s="33">
        <v>11</v>
      </c>
      <c r="D115" s="34" t="s">
        <v>186</v>
      </c>
      <c r="E115" s="34" t="s">
        <v>101</v>
      </c>
      <c r="F115" s="35" t="s">
        <v>275</v>
      </c>
      <c r="G115" s="37">
        <v>15696000</v>
      </c>
      <c r="H115" s="38">
        <f t="shared" si="4"/>
        <v>0.8</v>
      </c>
      <c r="I115" s="37">
        <v>12556800</v>
      </c>
      <c r="J115" s="37"/>
      <c r="K115" s="37"/>
      <c r="L115" s="37"/>
      <c r="M115" s="37">
        <v>12556800</v>
      </c>
      <c r="N115" s="37"/>
      <c r="O115" s="37"/>
      <c r="P115" s="37"/>
      <c r="Q115" s="37"/>
      <c r="R115" s="37"/>
      <c r="S115" s="37"/>
      <c r="T115" s="37"/>
      <c r="U115" s="37"/>
      <c r="V115" s="37"/>
      <c r="W115" s="37">
        <f t="shared" si="3"/>
        <v>12556800</v>
      </c>
      <c r="X115" s="37" t="s">
        <v>44</v>
      </c>
      <c r="Y115" s="52">
        <f t="shared" si="5"/>
        <v>12556800</v>
      </c>
    </row>
    <row r="116" spans="2:25" x14ac:dyDescent="0.2">
      <c r="B116" s="32" t="s">
        <v>307</v>
      </c>
      <c r="C116" s="33">
        <v>5</v>
      </c>
      <c r="D116" s="34" t="s">
        <v>187</v>
      </c>
      <c r="E116" s="34" t="s">
        <v>102</v>
      </c>
      <c r="F116" s="35" t="s">
        <v>276</v>
      </c>
      <c r="G116" s="37">
        <v>58392000</v>
      </c>
      <c r="H116" s="38">
        <f t="shared" si="4"/>
        <v>0.8</v>
      </c>
      <c r="I116" s="37">
        <v>46713600</v>
      </c>
      <c r="J116" s="37"/>
      <c r="K116" s="37"/>
      <c r="L116" s="37"/>
      <c r="M116" s="37">
        <v>46713600</v>
      </c>
      <c r="N116" s="37"/>
      <c r="O116" s="37"/>
      <c r="P116" s="37"/>
      <c r="Q116" s="37"/>
      <c r="R116" s="37"/>
      <c r="S116" s="37"/>
      <c r="T116" s="37"/>
      <c r="U116" s="37"/>
      <c r="V116" s="37"/>
      <c r="W116" s="37">
        <f t="shared" si="3"/>
        <v>46713600</v>
      </c>
      <c r="X116" s="37" t="s">
        <v>44</v>
      </c>
      <c r="Y116" s="52">
        <f t="shared" si="5"/>
        <v>46713600</v>
      </c>
    </row>
    <row r="117" spans="2:25" x14ac:dyDescent="0.2">
      <c r="B117" s="32" t="s">
        <v>307</v>
      </c>
      <c r="C117" s="33">
        <v>9</v>
      </c>
      <c r="D117" s="34" t="s">
        <v>127</v>
      </c>
      <c r="E117" s="34" t="s">
        <v>103</v>
      </c>
      <c r="F117" s="35" t="s">
        <v>277</v>
      </c>
      <c r="G117" s="37">
        <v>49980000</v>
      </c>
      <c r="H117" s="38">
        <f t="shared" si="4"/>
        <v>0.8</v>
      </c>
      <c r="I117" s="37">
        <v>39984000</v>
      </c>
      <c r="J117" s="37"/>
      <c r="K117" s="37"/>
      <c r="L117" s="37"/>
      <c r="M117" s="37">
        <v>39984000</v>
      </c>
      <c r="N117" s="37"/>
      <c r="O117" s="37"/>
      <c r="P117" s="37"/>
      <c r="Q117" s="37"/>
      <c r="R117" s="37"/>
      <c r="S117" s="37"/>
      <c r="T117" s="37"/>
      <c r="U117" s="37"/>
      <c r="V117" s="37"/>
      <c r="W117" s="37">
        <f t="shared" si="3"/>
        <v>39984000</v>
      </c>
      <c r="X117" s="37" t="s">
        <v>44</v>
      </c>
      <c r="Y117" s="52">
        <f t="shared" si="5"/>
        <v>39984000</v>
      </c>
    </row>
    <row r="118" spans="2:25" x14ac:dyDescent="0.2">
      <c r="B118" s="32" t="s">
        <v>307</v>
      </c>
      <c r="C118" s="33">
        <v>11</v>
      </c>
      <c r="D118" s="34" t="s">
        <v>188</v>
      </c>
      <c r="E118" s="34" t="s">
        <v>104</v>
      </c>
      <c r="F118" s="35" t="s">
        <v>278</v>
      </c>
      <c r="G118" s="37">
        <v>150777000</v>
      </c>
      <c r="H118" s="38">
        <f t="shared" si="4"/>
        <v>1</v>
      </c>
      <c r="I118" s="37">
        <v>150777000</v>
      </c>
      <c r="J118" s="37"/>
      <c r="K118" s="37"/>
      <c r="L118" s="37"/>
      <c r="M118" s="37">
        <v>150777000</v>
      </c>
      <c r="N118" s="37"/>
      <c r="O118" s="37"/>
      <c r="P118" s="37"/>
      <c r="Q118" s="37"/>
      <c r="R118" s="37"/>
      <c r="S118" s="37"/>
      <c r="T118" s="37"/>
      <c r="U118" s="37"/>
      <c r="V118" s="37"/>
      <c r="W118" s="37">
        <f t="shared" si="3"/>
        <v>150777000</v>
      </c>
      <c r="X118" s="37" t="s">
        <v>44</v>
      </c>
      <c r="Y118" s="52">
        <f t="shared" si="5"/>
        <v>150777000</v>
      </c>
    </row>
    <row r="119" spans="2:25" x14ac:dyDescent="0.2">
      <c r="B119" s="32" t="s">
        <v>307</v>
      </c>
      <c r="C119" s="33">
        <v>7</v>
      </c>
      <c r="D119" s="34" t="s">
        <v>171</v>
      </c>
      <c r="E119" s="34" t="s">
        <v>279</v>
      </c>
      <c r="F119" s="35" t="s">
        <v>332</v>
      </c>
      <c r="G119" s="37">
        <v>6280000</v>
      </c>
      <c r="H119" s="38">
        <v>0</v>
      </c>
      <c r="I119" s="37">
        <v>6280000</v>
      </c>
      <c r="J119" s="37"/>
      <c r="K119" s="37"/>
      <c r="L119" s="37"/>
      <c r="M119" s="37"/>
      <c r="N119" s="37"/>
      <c r="O119" s="37"/>
      <c r="P119" s="37"/>
      <c r="Q119" s="37"/>
      <c r="R119" s="37"/>
      <c r="S119" s="37"/>
      <c r="T119" s="37"/>
      <c r="U119" s="37"/>
      <c r="V119" s="37"/>
      <c r="W119" s="37">
        <f t="shared" si="3"/>
        <v>0</v>
      </c>
      <c r="X119" s="37" t="s">
        <v>44</v>
      </c>
      <c r="Y119" s="52">
        <f t="shared" si="5"/>
        <v>0</v>
      </c>
    </row>
    <row r="120" spans="2:25" x14ac:dyDescent="0.2">
      <c r="B120" s="32" t="s">
        <v>307</v>
      </c>
      <c r="C120" s="33">
        <v>16</v>
      </c>
      <c r="D120" s="34" t="s">
        <v>308</v>
      </c>
      <c r="E120" s="34" t="s">
        <v>280</v>
      </c>
      <c r="F120" s="35" t="s">
        <v>333</v>
      </c>
      <c r="G120" s="37">
        <v>162718415</v>
      </c>
      <c r="H120" s="38">
        <v>0</v>
      </c>
      <c r="I120" s="37">
        <v>162718415</v>
      </c>
      <c r="J120" s="37"/>
      <c r="K120" s="37"/>
      <c r="L120" s="37"/>
      <c r="M120" s="37"/>
      <c r="N120" s="37"/>
      <c r="O120" s="37"/>
      <c r="P120" s="37"/>
      <c r="Q120" s="37"/>
      <c r="R120" s="37"/>
      <c r="S120" s="37"/>
      <c r="T120" s="37"/>
      <c r="U120" s="37"/>
      <c r="V120" s="37"/>
      <c r="W120" s="37">
        <f t="shared" si="3"/>
        <v>0</v>
      </c>
      <c r="X120" s="37" t="s">
        <v>44</v>
      </c>
      <c r="Y120" s="52">
        <f t="shared" si="5"/>
        <v>0</v>
      </c>
    </row>
    <row r="121" spans="2:25" x14ac:dyDescent="0.2">
      <c r="B121" s="32" t="s">
        <v>307</v>
      </c>
      <c r="C121" s="33">
        <v>9</v>
      </c>
      <c r="D121" s="34" t="s">
        <v>309</v>
      </c>
      <c r="E121" s="34" t="s">
        <v>281</v>
      </c>
      <c r="F121" s="35" t="s">
        <v>334</v>
      </c>
      <c r="G121" s="37">
        <v>21230000</v>
      </c>
      <c r="H121" s="38">
        <v>0</v>
      </c>
      <c r="I121" s="37">
        <v>21230000</v>
      </c>
      <c r="J121" s="37"/>
      <c r="K121" s="37"/>
      <c r="L121" s="37"/>
      <c r="M121" s="37"/>
      <c r="N121" s="37"/>
      <c r="O121" s="37"/>
      <c r="P121" s="37"/>
      <c r="Q121" s="37"/>
      <c r="R121" s="37"/>
      <c r="S121" s="37"/>
      <c r="T121" s="37"/>
      <c r="U121" s="37"/>
      <c r="V121" s="37"/>
      <c r="W121" s="37">
        <f t="shared" si="3"/>
        <v>0</v>
      </c>
      <c r="X121" s="37" t="s">
        <v>44</v>
      </c>
      <c r="Y121" s="52">
        <f t="shared" si="5"/>
        <v>0</v>
      </c>
    </row>
    <row r="122" spans="2:25" x14ac:dyDescent="0.2">
      <c r="B122" s="32" t="s">
        <v>307</v>
      </c>
      <c r="C122" s="33">
        <v>12</v>
      </c>
      <c r="D122" s="34" t="s">
        <v>310</v>
      </c>
      <c r="E122" s="34" t="s">
        <v>282</v>
      </c>
      <c r="F122" s="35" t="s">
        <v>335</v>
      </c>
      <c r="G122" s="37">
        <v>194974867</v>
      </c>
      <c r="H122" s="38">
        <v>0</v>
      </c>
      <c r="I122" s="37">
        <v>194974867</v>
      </c>
      <c r="J122" s="37"/>
      <c r="K122" s="37"/>
      <c r="L122" s="37"/>
      <c r="M122" s="37"/>
      <c r="N122" s="37"/>
      <c r="O122" s="37"/>
      <c r="P122" s="37"/>
      <c r="Q122" s="37"/>
      <c r="R122" s="37"/>
      <c r="S122" s="37"/>
      <c r="T122" s="37"/>
      <c r="U122" s="37"/>
      <c r="V122" s="37"/>
      <c r="W122" s="37">
        <f t="shared" si="3"/>
        <v>0</v>
      </c>
      <c r="X122" s="37" t="s">
        <v>44</v>
      </c>
      <c r="Y122" s="52">
        <f t="shared" si="5"/>
        <v>0</v>
      </c>
    </row>
    <row r="123" spans="2:25" x14ac:dyDescent="0.2">
      <c r="B123" s="32" t="s">
        <v>307</v>
      </c>
      <c r="C123" s="33">
        <v>12</v>
      </c>
      <c r="D123" s="34" t="s">
        <v>311</v>
      </c>
      <c r="E123" s="34" t="s">
        <v>283</v>
      </c>
      <c r="F123" s="35" t="s">
        <v>336</v>
      </c>
      <c r="G123" s="37">
        <v>98900000</v>
      </c>
      <c r="H123" s="38">
        <v>0</v>
      </c>
      <c r="I123" s="37">
        <v>98900000</v>
      </c>
      <c r="J123" s="37"/>
      <c r="K123" s="37"/>
      <c r="L123" s="37"/>
      <c r="M123" s="37"/>
      <c r="N123" s="37"/>
      <c r="O123" s="37"/>
      <c r="P123" s="37"/>
      <c r="Q123" s="37"/>
      <c r="R123" s="37"/>
      <c r="S123" s="37"/>
      <c r="T123" s="37"/>
      <c r="U123" s="37"/>
      <c r="V123" s="37"/>
      <c r="W123" s="37">
        <f t="shared" si="3"/>
        <v>0</v>
      </c>
      <c r="X123" s="37" t="s">
        <v>44</v>
      </c>
      <c r="Y123" s="52">
        <f t="shared" si="5"/>
        <v>0</v>
      </c>
    </row>
    <row r="124" spans="2:25" x14ac:dyDescent="0.2">
      <c r="B124" s="32" t="s">
        <v>307</v>
      </c>
      <c r="C124" s="33">
        <v>2</v>
      </c>
      <c r="D124" s="34" t="s">
        <v>312</v>
      </c>
      <c r="E124" s="34" t="s">
        <v>284</v>
      </c>
      <c r="F124" s="35" t="s">
        <v>337</v>
      </c>
      <c r="G124" s="37">
        <v>178691620</v>
      </c>
      <c r="H124" s="38">
        <v>0</v>
      </c>
      <c r="I124" s="37">
        <v>178691620</v>
      </c>
      <c r="J124" s="37"/>
      <c r="K124" s="37"/>
      <c r="L124" s="37"/>
      <c r="M124" s="37"/>
      <c r="N124" s="37"/>
      <c r="O124" s="37"/>
      <c r="P124" s="37"/>
      <c r="Q124" s="37"/>
      <c r="R124" s="37"/>
      <c r="S124" s="37"/>
      <c r="T124" s="37"/>
      <c r="U124" s="37"/>
      <c r="V124" s="37"/>
      <c r="W124" s="37">
        <f t="shared" si="3"/>
        <v>0</v>
      </c>
      <c r="X124" s="37" t="s">
        <v>44</v>
      </c>
      <c r="Y124" s="52">
        <f t="shared" si="5"/>
        <v>0</v>
      </c>
    </row>
    <row r="125" spans="2:25" x14ac:dyDescent="0.2">
      <c r="B125" s="32" t="s">
        <v>307</v>
      </c>
      <c r="C125" s="33">
        <v>7</v>
      </c>
      <c r="D125" s="34" t="s">
        <v>313</v>
      </c>
      <c r="E125" s="34" t="s">
        <v>285</v>
      </c>
      <c r="F125" s="35" t="s">
        <v>338</v>
      </c>
      <c r="G125" s="37">
        <v>44004000</v>
      </c>
      <c r="H125" s="38">
        <v>0</v>
      </c>
      <c r="I125" s="37">
        <v>35203200</v>
      </c>
      <c r="J125" s="37"/>
      <c r="K125" s="37"/>
      <c r="L125" s="37"/>
      <c r="M125" s="37"/>
      <c r="N125" s="37"/>
      <c r="O125" s="37"/>
      <c r="P125" s="37"/>
      <c r="Q125" s="37"/>
      <c r="R125" s="37"/>
      <c r="S125" s="37"/>
      <c r="T125" s="37"/>
      <c r="U125" s="37"/>
      <c r="V125" s="37"/>
      <c r="W125" s="37">
        <f t="shared" si="3"/>
        <v>0</v>
      </c>
      <c r="X125" s="37" t="s">
        <v>44</v>
      </c>
      <c r="Y125" s="52">
        <f t="shared" si="5"/>
        <v>0</v>
      </c>
    </row>
    <row r="126" spans="2:25" x14ac:dyDescent="0.2">
      <c r="B126" s="32" t="s">
        <v>307</v>
      </c>
      <c r="C126" s="33">
        <v>13</v>
      </c>
      <c r="D126" s="34" t="s">
        <v>139</v>
      </c>
      <c r="E126" s="34" t="s">
        <v>286</v>
      </c>
      <c r="F126" s="35" t="s">
        <v>339</v>
      </c>
      <c r="G126" s="37">
        <v>59400000</v>
      </c>
      <c r="H126" s="38">
        <v>0</v>
      </c>
      <c r="I126" s="37">
        <v>47520000</v>
      </c>
      <c r="J126" s="37"/>
      <c r="K126" s="37"/>
      <c r="L126" s="37"/>
      <c r="M126" s="37"/>
      <c r="N126" s="37"/>
      <c r="O126" s="37"/>
      <c r="P126" s="37"/>
      <c r="Q126" s="37"/>
      <c r="R126" s="37"/>
      <c r="S126" s="37"/>
      <c r="T126" s="37"/>
      <c r="U126" s="37"/>
      <c r="V126" s="37"/>
      <c r="W126" s="37">
        <f t="shared" si="3"/>
        <v>0</v>
      </c>
      <c r="X126" s="37" t="s">
        <v>44</v>
      </c>
      <c r="Y126" s="52">
        <f t="shared" si="5"/>
        <v>0</v>
      </c>
    </row>
    <row r="127" spans="2:25" x14ac:dyDescent="0.2">
      <c r="B127" s="32" t="s">
        <v>307</v>
      </c>
      <c r="C127" s="33">
        <v>8</v>
      </c>
      <c r="D127" s="34" t="s">
        <v>314</v>
      </c>
      <c r="E127" s="34" t="s">
        <v>287</v>
      </c>
      <c r="F127" s="35" t="s">
        <v>340</v>
      </c>
      <c r="G127" s="37">
        <v>181532321</v>
      </c>
      <c r="H127" s="38">
        <v>0</v>
      </c>
      <c r="I127" s="37">
        <v>127072625</v>
      </c>
      <c r="J127" s="37"/>
      <c r="K127" s="37"/>
      <c r="L127" s="37"/>
      <c r="M127" s="37"/>
      <c r="N127" s="37"/>
      <c r="O127" s="37"/>
      <c r="P127" s="37"/>
      <c r="Q127" s="37"/>
      <c r="R127" s="37"/>
      <c r="S127" s="37"/>
      <c r="T127" s="37"/>
      <c r="U127" s="37"/>
      <c r="V127" s="37"/>
      <c r="W127" s="37">
        <f t="shared" si="3"/>
        <v>0</v>
      </c>
      <c r="X127" s="37" t="s">
        <v>44</v>
      </c>
      <c r="Y127" s="52">
        <f t="shared" si="5"/>
        <v>0</v>
      </c>
    </row>
    <row r="128" spans="2:25" x14ac:dyDescent="0.2">
      <c r="B128" s="32" t="s">
        <v>307</v>
      </c>
      <c r="C128" s="33">
        <v>13</v>
      </c>
      <c r="D128" s="34" t="s">
        <v>315</v>
      </c>
      <c r="E128" s="34" t="s">
        <v>288</v>
      </c>
      <c r="F128" s="35" t="s">
        <v>341</v>
      </c>
      <c r="G128" s="37">
        <v>92565500</v>
      </c>
      <c r="H128" s="38">
        <v>0</v>
      </c>
      <c r="I128" s="37">
        <v>55539300</v>
      </c>
      <c r="J128" s="37"/>
      <c r="K128" s="37"/>
      <c r="L128" s="37"/>
      <c r="M128" s="37"/>
      <c r="N128" s="37"/>
      <c r="O128" s="37"/>
      <c r="P128" s="37"/>
      <c r="Q128" s="37"/>
      <c r="R128" s="37"/>
      <c r="S128" s="37"/>
      <c r="T128" s="37"/>
      <c r="U128" s="37"/>
      <c r="V128" s="37"/>
      <c r="W128" s="37">
        <f t="shared" si="3"/>
        <v>0</v>
      </c>
      <c r="X128" s="37" t="s">
        <v>44</v>
      </c>
      <c r="Y128" s="52">
        <f t="shared" si="5"/>
        <v>0</v>
      </c>
    </row>
    <row r="129" spans="2:25" x14ac:dyDescent="0.2">
      <c r="B129" s="32" t="s">
        <v>307</v>
      </c>
      <c r="C129" s="33">
        <v>8</v>
      </c>
      <c r="D129" s="34" t="s">
        <v>316</v>
      </c>
      <c r="E129" s="34" t="s">
        <v>289</v>
      </c>
      <c r="F129" s="35" t="s">
        <v>342</v>
      </c>
      <c r="G129" s="37">
        <v>229665787</v>
      </c>
      <c r="H129" s="38">
        <v>0</v>
      </c>
      <c r="I129" s="37">
        <v>160766051</v>
      </c>
      <c r="J129" s="37"/>
      <c r="K129" s="37"/>
      <c r="L129" s="37"/>
      <c r="M129" s="37"/>
      <c r="N129" s="37"/>
      <c r="O129" s="37"/>
      <c r="P129" s="37"/>
      <c r="Q129" s="37"/>
      <c r="R129" s="37"/>
      <c r="S129" s="37"/>
      <c r="T129" s="37"/>
      <c r="U129" s="37"/>
      <c r="V129" s="37"/>
      <c r="W129" s="37">
        <f t="shared" si="3"/>
        <v>0</v>
      </c>
      <c r="X129" s="37" t="s">
        <v>44</v>
      </c>
      <c r="Y129" s="52">
        <f t="shared" si="5"/>
        <v>0</v>
      </c>
    </row>
    <row r="130" spans="2:25" x14ac:dyDescent="0.2">
      <c r="B130" s="32" t="s">
        <v>307</v>
      </c>
      <c r="C130" s="33">
        <v>9</v>
      </c>
      <c r="D130" s="34" t="s">
        <v>317</v>
      </c>
      <c r="E130" s="34" t="s">
        <v>290</v>
      </c>
      <c r="F130" s="35" t="s">
        <v>343</v>
      </c>
      <c r="G130" s="37">
        <v>56400000</v>
      </c>
      <c r="H130" s="38">
        <v>0</v>
      </c>
      <c r="I130" s="37">
        <v>45120000</v>
      </c>
      <c r="J130" s="37"/>
      <c r="K130" s="37"/>
      <c r="L130" s="37"/>
      <c r="M130" s="37"/>
      <c r="N130" s="37"/>
      <c r="O130" s="37"/>
      <c r="P130" s="37"/>
      <c r="Q130" s="37"/>
      <c r="R130" s="37"/>
      <c r="S130" s="37"/>
      <c r="T130" s="37"/>
      <c r="U130" s="37"/>
      <c r="V130" s="37"/>
      <c r="W130" s="37">
        <f t="shared" si="3"/>
        <v>0</v>
      </c>
      <c r="X130" s="37" t="s">
        <v>44</v>
      </c>
      <c r="Y130" s="52">
        <f t="shared" si="5"/>
        <v>0</v>
      </c>
    </row>
    <row r="131" spans="2:25" x14ac:dyDescent="0.2">
      <c r="B131" s="32" t="s">
        <v>307</v>
      </c>
      <c r="C131" s="33">
        <v>7</v>
      </c>
      <c r="D131" s="34" t="s">
        <v>318</v>
      </c>
      <c r="E131" s="34" t="s">
        <v>291</v>
      </c>
      <c r="F131" s="35" t="s">
        <v>344</v>
      </c>
      <c r="G131" s="37">
        <v>36000000</v>
      </c>
      <c r="H131" s="38">
        <v>0</v>
      </c>
      <c r="I131" s="37">
        <v>28800000</v>
      </c>
      <c r="J131" s="37"/>
      <c r="K131" s="37"/>
      <c r="L131" s="37"/>
      <c r="M131" s="37"/>
      <c r="N131" s="37"/>
      <c r="O131" s="37"/>
      <c r="P131" s="37"/>
      <c r="Q131" s="37"/>
      <c r="R131" s="37"/>
      <c r="S131" s="37"/>
      <c r="T131" s="37"/>
      <c r="U131" s="37"/>
      <c r="V131" s="37"/>
      <c r="W131" s="37">
        <f t="shared" si="3"/>
        <v>0</v>
      </c>
      <c r="X131" s="37" t="s">
        <v>44</v>
      </c>
      <c r="Y131" s="52">
        <f t="shared" si="5"/>
        <v>0</v>
      </c>
    </row>
    <row r="132" spans="2:25" x14ac:dyDescent="0.2">
      <c r="B132" s="32" t="s">
        <v>307</v>
      </c>
      <c r="C132" s="33">
        <v>8</v>
      </c>
      <c r="D132" s="34" t="s">
        <v>175</v>
      </c>
      <c r="E132" s="34" t="s">
        <v>292</v>
      </c>
      <c r="F132" s="35" t="s">
        <v>345</v>
      </c>
      <c r="G132" s="37">
        <v>54513950</v>
      </c>
      <c r="H132" s="38">
        <v>0</v>
      </c>
      <c r="I132" s="37">
        <v>54513950</v>
      </c>
      <c r="J132" s="37"/>
      <c r="K132" s="37"/>
      <c r="L132" s="37"/>
      <c r="M132" s="37"/>
      <c r="N132" s="37"/>
      <c r="O132" s="37"/>
      <c r="P132" s="37"/>
      <c r="Q132" s="37"/>
      <c r="R132" s="37"/>
      <c r="S132" s="37"/>
      <c r="T132" s="37"/>
      <c r="U132" s="37"/>
      <c r="V132" s="37"/>
      <c r="W132" s="37">
        <f t="shared" si="3"/>
        <v>0</v>
      </c>
      <c r="X132" s="37" t="s">
        <v>44</v>
      </c>
      <c r="Y132" s="52">
        <f t="shared" si="5"/>
        <v>0</v>
      </c>
    </row>
    <row r="133" spans="2:25" x14ac:dyDescent="0.2">
      <c r="B133" s="32" t="s">
        <v>307</v>
      </c>
      <c r="C133" s="33">
        <v>7</v>
      </c>
      <c r="D133" s="34" t="s">
        <v>319</v>
      </c>
      <c r="E133" s="34" t="s">
        <v>293</v>
      </c>
      <c r="F133" s="35" t="s">
        <v>346</v>
      </c>
      <c r="G133" s="37">
        <v>32452407</v>
      </c>
      <c r="H133" s="38">
        <v>0</v>
      </c>
      <c r="I133" s="37">
        <v>32452407</v>
      </c>
      <c r="J133" s="37"/>
      <c r="K133" s="37"/>
      <c r="L133" s="37"/>
      <c r="M133" s="37"/>
      <c r="N133" s="37"/>
      <c r="O133" s="37"/>
      <c r="P133" s="37"/>
      <c r="Q133" s="37"/>
      <c r="R133" s="37"/>
      <c r="S133" s="37"/>
      <c r="T133" s="37"/>
      <c r="U133" s="37"/>
      <c r="V133" s="37"/>
      <c r="W133" s="37">
        <f t="shared" si="3"/>
        <v>0</v>
      </c>
      <c r="X133" s="37" t="s">
        <v>44</v>
      </c>
      <c r="Y133" s="52">
        <f t="shared" si="5"/>
        <v>0</v>
      </c>
    </row>
    <row r="134" spans="2:25" x14ac:dyDescent="0.2">
      <c r="B134" s="32" t="s">
        <v>307</v>
      </c>
      <c r="C134" s="33">
        <v>7</v>
      </c>
      <c r="D134" s="34" t="s">
        <v>320</v>
      </c>
      <c r="E134" s="34" t="s">
        <v>294</v>
      </c>
      <c r="F134" s="35" t="s">
        <v>347</v>
      </c>
      <c r="G134" s="37">
        <v>39600000</v>
      </c>
      <c r="H134" s="38">
        <v>0</v>
      </c>
      <c r="I134" s="37">
        <v>31680000</v>
      </c>
      <c r="J134" s="37"/>
      <c r="K134" s="37"/>
      <c r="L134" s="37"/>
      <c r="M134" s="37"/>
      <c r="N134" s="37"/>
      <c r="O134" s="37"/>
      <c r="P134" s="37"/>
      <c r="Q134" s="37"/>
      <c r="R134" s="37"/>
      <c r="S134" s="37"/>
      <c r="T134" s="37"/>
      <c r="U134" s="37"/>
      <c r="V134" s="37"/>
      <c r="W134" s="37">
        <f t="shared" si="3"/>
        <v>0</v>
      </c>
      <c r="X134" s="37" t="s">
        <v>44</v>
      </c>
      <c r="Y134" s="52">
        <f t="shared" si="5"/>
        <v>0</v>
      </c>
    </row>
    <row r="135" spans="2:25" x14ac:dyDescent="0.2">
      <c r="B135" s="32" t="s">
        <v>307</v>
      </c>
      <c r="C135" s="33">
        <v>5</v>
      </c>
      <c r="D135" s="34" t="s">
        <v>321</v>
      </c>
      <c r="E135" s="34" t="s">
        <v>295</v>
      </c>
      <c r="F135" s="35" t="s">
        <v>348</v>
      </c>
      <c r="G135" s="37">
        <v>106708470</v>
      </c>
      <c r="H135" s="38">
        <v>0</v>
      </c>
      <c r="I135" s="37">
        <v>74695929</v>
      </c>
      <c r="J135" s="37"/>
      <c r="K135" s="37"/>
      <c r="L135" s="37"/>
      <c r="M135" s="37"/>
      <c r="N135" s="37"/>
      <c r="O135" s="37"/>
      <c r="P135" s="37"/>
      <c r="Q135" s="37"/>
      <c r="R135" s="37"/>
      <c r="S135" s="37"/>
      <c r="T135" s="37"/>
      <c r="U135" s="37"/>
      <c r="V135" s="37"/>
      <c r="W135" s="37">
        <f t="shared" si="3"/>
        <v>0</v>
      </c>
      <c r="X135" s="37" t="s">
        <v>44</v>
      </c>
      <c r="Y135" s="52">
        <f t="shared" si="5"/>
        <v>0</v>
      </c>
    </row>
    <row r="136" spans="2:25" x14ac:dyDescent="0.2">
      <c r="B136" s="32" t="s">
        <v>307</v>
      </c>
      <c r="C136" s="33">
        <v>6</v>
      </c>
      <c r="D136" s="34" t="s">
        <v>322</v>
      </c>
      <c r="E136" s="34" t="s">
        <v>296</v>
      </c>
      <c r="F136" s="35" t="s">
        <v>349</v>
      </c>
      <c r="G136" s="37">
        <v>18000000</v>
      </c>
      <c r="H136" s="38">
        <v>0</v>
      </c>
      <c r="I136" s="37">
        <v>14400000</v>
      </c>
      <c r="J136" s="37"/>
      <c r="K136" s="37"/>
      <c r="L136" s="37"/>
      <c r="M136" s="37"/>
      <c r="N136" s="37"/>
      <c r="O136" s="37"/>
      <c r="P136" s="37"/>
      <c r="Q136" s="37"/>
      <c r="R136" s="37"/>
      <c r="S136" s="37"/>
      <c r="T136" s="37"/>
      <c r="U136" s="37"/>
      <c r="V136" s="37"/>
      <c r="W136" s="37">
        <f t="shared" si="3"/>
        <v>0</v>
      </c>
      <c r="X136" s="37" t="s">
        <v>44</v>
      </c>
      <c r="Y136" s="52">
        <f t="shared" si="5"/>
        <v>0</v>
      </c>
    </row>
    <row r="137" spans="2:25" x14ac:dyDescent="0.2">
      <c r="B137" s="32" t="s">
        <v>307</v>
      </c>
      <c r="C137" s="33">
        <v>16</v>
      </c>
      <c r="D137" s="34" t="s">
        <v>323</v>
      </c>
      <c r="E137" s="34" t="s">
        <v>297</v>
      </c>
      <c r="F137" s="35" t="s">
        <v>350</v>
      </c>
      <c r="G137" s="37">
        <v>72000000</v>
      </c>
      <c r="H137" s="38">
        <v>0</v>
      </c>
      <c r="I137" s="37">
        <v>57600000</v>
      </c>
      <c r="J137" s="37"/>
      <c r="K137" s="37"/>
      <c r="L137" s="37"/>
      <c r="M137" s="37"/>
      <c r="N137" s="37"/>
      <c r="O137" s="37"/>
      <c r="P137" s="37"/>
      <c r="Q137" s="37"/>
      <c r="R137" s="37"/>
      <c r="S137" s="37"/>
      <c r="T137" s="37"/>
      <c r="U137" s="37"/>
      <c r="V137" s="37"/>
      <c r="W137" s="37">
        <f t="shared" si="3"/>
        <v>0</v>
      </c>
      <c r="X137" s="37" t="s">
        <v>44</v>
      </c>
      <c r="Y137" s="52">
        <f t="shared" si="5"/>
        <v>0</v>
      </c>
    </row>
    <row r="138" spans="2:25" x14ac:dyDescent="0.2">
      <c r="B138" s="32" t="s">
        <v>307</v>
      </c>
      <c r="C138" s="33">
        <v>10</v>
      </c>
      <c r="D138" s="34" t="s">
        <v>324</v>
      </c>
      <c r="E138" s="34" t="s">
        <v>298</v>
      </c>
      <c r="F138" s="35" t="s">
        <v>351</v>
      </c>
      <c r="G138" s="37">
        <v>54000000</v>
      </c>
      <c r="H138" s="38">
        <v>0</v>
      </c>
      <c r="I138" s="37">
        <v>43200000</v>
      </c>
      <c r="J138" s="37"/>
      <c r="K138" s="37"/>
      <c r="L138" s="37"/>
      <c r="M138" s="37"/>
      <c r="N138" s="37"/>
      <c r="O138" s="37"/>
      <c r="P138" s="37"/>
      <c r="Q138" s="37"/>
      <c r="R138" s="37"/>
      <c r="S138" s="37"/>
      <c r="T138" s="37"/>
      <c r="U138" s="37"/>
      <c r="V138" s="37"/>
      <c r="W138" s="37">
        <f t="shared" ref="W138:W159" si="6">SUM(K138:V138)</f>
        <v>0</v>
      </c>
      <c r="X138" s="37" t="s">
        <v>44</v>
      </c>
      <c r="Y138" s="52">
        <f t="shared" si="5"/>
        <v>0</v>
      </c>
    </row>
    <row r="139" spans="2:25" x14ac:dyDescent="0.2">
      <c r="B139" s="32" t="s">
        <v>307</v>
      </c>
      <c r="C139" s="33">
        <v>3</v>
      </c>
      <c r="D139" s="34" t="s">
        <v>325</v>
      </c>
      <c r="E139" s="34" t="s">
        <v>299</v>
      </c>
      <c r="F139" s="35" t="s">
        <v>352</v>
      </c>
      <c r="G139" s="37">
        <v>46200000</v>
      </c>
      <c r="H139" s="38">
        <v>0</v>
      </c>
      <c r="I139" s="37">
        <v>36960000</v>
      </c>
      <c r="J139" s="37"/>
      <c r="K139" s="37"/>
      <c r="L139" s="37"/>
      <c r="M139" s="37"/>
      <c r="N139" s="37"/>
      <c r="O139" s="37"/>
      <c r="P139" s="37"/>
      <c r="Q139" s="37"/>
      <c r="R139" s="37"/>
      <c r="S139" s="37"/>
      <c r="T139" s="37"/>
      <c r="U139" s="37"/>
      <c r="V139" s="37"/>
      <c r="W139" s="37">
        <f t="shared" si="6"/>
        <v>0</v>
      </c>
      <c r="X139" s="37" t="s">
        <v>44</v>
      </c>
      <c r="Y139" s="52">
        <f t="shared" si="5"/>
        <v>0</v>
      </c>
    </row>
    <row r="140" spans="2:25" x14ac:dyDescent="0.2">
      <c r="B140" s="32" t="s">
        <v>307</v>
      </c>
      <c r="C140" s="33">
        <v>10</v>
      </c>
      <c r="D140" s="34" t="s">
        <v>326</v>
      </c>
      <c r="E140" s="34" t="s">
        <v>300</v>
      </c>
      <c r="F140" s="35" t="s">
        <v>353</v>
      </c>
      <c r="G140" s="37">
        <v>38400000</v>
      </c>
      <c r="H140" s="38">
        <v>0</v>
      </c>
      <c r="I140" s="37">
        <v>30720000</v>
      </c>
      <c r="J140" s="37"/>
      <c r="K140" s="37"/>
      <c r="L140" s="37"/>
      <c r="M140" s="37"/>
      <c r="N140" s="37"/>
      <c r="O140" s="37"/>
      <c r="P140" s="37"/>
      <c r="Q140" s="37"/>
      <c r="R140" s="37"/>
      <c r="S140" s="37"/>
      <c r="T140" s="37"/>
      <c r="U140" s="37"/>
      <c r="V140" s="37"/>
      <c r="W140" s="37">
        <f t="shared" si="6"/>
        <v>0</v>
      </c>
      <c r="X140" s="37" t="s">
        <v>44</v>
      </c>
      <c r="Y140" s="52">
        <f t="shared" si="5"/>
        <v>0</v>
      </c>
    </row>
    <row r="141" spans="2:25" x14ac:dyDescent="0.2">
      <c r="B141" s="32" t="s">
        <v>307</v>
      </c>
      <c r="C141" s="33">
        <v>11</v>
      </c>
      <c r="D141" s="34" t="s">
        <v>327</v>
      </c>
      <c r="E141" s="34" t="s">
        <v>301</v>
      </c>
      <c r="F141" s="35" t="s">
        <v>354</v>
      </c>
      <c r="G141" s="37">
        <v>46200000</v>
      </c>
      <c r="H141" s="38">
        <v>0</v>
      </c>
      <c r="I141" s="37">
        <v>36960000</v>
      </c>
      <c r="J141" s="37"/>
      <c r="K141" s="37"/>
      <c r="L141" s="37"/>
      <c r="M141" s="37"/>
      <c r="N141" s="37"/>
      <c r="O141" s="37"/>
      <c r="P141" s="37"/>
      <c r="Q141" s="37"/>
      <c r="R141" s="37"/>
      <c r="S141" s="37"/>
      <c r="T141" s="37"/>
      <c r="U141" s="37"/>
      <c r="V141" s="37"/>
      <c r="W141" s="37">
        <f t="shared" si="6"/>
        <v>0</v>
      </c>
      <c r="X141" s="37" t="s">
        <v>44</v>
      </c>
      <c r="Y141" s="52">
        <f t="shared" si="5"/>
        <v>0</v>
      </c>
    </row>
    <row r="142" spans="2:25" x14ac:dyDescent="0.2">
      <c r="B142" s="32" t="s">
        <v>307</v>
      </c>
      <c r="C142" s="33">
        <v>10</v>
      </c>
      <c r="D142" s="34" t="s">
        <v>328</v>
      </c>
      <c r="E142" s="34" t="s">
        <v>302</v>
      </c>
      <c r="F142" s="35" t="s">
        <v>355</v>
      </c>
      <c r="G142" s="37">
        <v>41520000</v>
      </c>
      <c r="H142" s="38">
        <v>0</v>
      </c>
      <c r="I142" s="37">
        <v>33216000</v>
      </c>
      <c r="J142" s="37"/>
      <c r="K142" s="37"/>
      <c r="L142" s="37"/>
      <c r="M142" s="37"/>
      <c r="N142" s="37"/>
      <c r="O142" s="37"/>
      <c r="P142" s="37"/>
      <c r="Q142" s="37"/>
      <c r="R142" s="37"/>
      <c r="S142" s="37"/>
      <c r="T142" s="37"/>
      <c r="U142" s="37"/>
      <c r="V142" s="37"/>
      <c r="W142" s="37">
        <f t="shared" si="6"/>
        <v>0</v>
      </c>
      <c r="X142" s="37" t="s">
        <v>44</v>
      </c>
      <c r="Y142" s="52">
        <f t="shared" si="5"/>
        <v>0</v>
      </c>
    </row>
    <row r="143" spans="2:25" x14ac:dyDescent="0.2">
      <c r="B143" s="32" t="s">
        <v>307</v>
      </c>
      <c r="C143" s="33">
        <v>6</v>
      </c>
      <c r="D143" s="34" t="s">
        <v>329</v>
      </c>
      <c r="E143" s="34" t="s">
        <v>303</v>
      </c>
      <c r="F143" s="35" t="s">
        <v>356</v>
      </c>
      <c r="G143" s="37">
        <v>150000000</v>
      </c>
      <c r="H143" s="38">
        <v>0</v>
      </c>
      <c r="I143" s="37">
        <v>105000000</v>
      </c>
      <c r="J143" s="37"/>
      <c r="K143" s="37"/>
      <c r="L143" s="37"/>
      <c r="M143" s="37"/>
      <c r="N143" s="37"/>
      <c r="O143" s="37"/>
      <c r="P143" s="37"/>
      <c r="Q143" s="37"/>
      <c r="R143" s="37"/>
      <c r="S143" s="37"/>
      <c r="T143" s="37"/>
      <c r="U143" s="37"/>
      <c r="V143" s="37"/>
      <c r="W143" s="37">
        <f t="shared" si="6"/>
        <v>0</v>
      </c>
      <c r="X143" s="37" t="s">
        <v>44</v>
      </c>
      <c r="Y143" s="52">
        <f t="shared" si="5"/>
        <v>0</v>
      </c>
    </row>
    <row r="144" spans="2:25" x14ac:dyDescent="0.2">
      <c r="B144" s="32" t="s">
        <v>307</v>
      </c>
      <c r="C144" s="33">
        <v>10</v>
      </c>
      <c r="D144" s="34" t="s">
        <v>330</v>
      </c>
      <c r="E144" s="34" t="s">
        <v>304</v>
      </c>
      <c r="F144" s="35" t="s">
        <v>357</v>
      </c>
      <c r="G144" s="37">
        <v>25000000</v>
      </c>
      <c r="H144" s="38">
        <v>0</v>
      </c>
      <c r="I144" s="37">
        <v>25000000</v>
      </c>
      <c r="J144" s="37"/>
      <c r="K144" s="37"/>
      <c r="L144" s="37"/>
      <c r="M144" s="37"/>
      <c r="N144" s="37"/>
      <c r="O144" s="37"/>
      <c r="P144" s="37"/>
      <c r="Q144" s="37"/>
      <c r="R144" s="37"/>
      <c r="S144" s="37"/>
      <c r="T144" s="37"/>
      <c r="U144" s="37"/>
      <c r="V144" s="37"/>
      <c r="W144" s="37">
        <f t="shared" si="6"/>
        <v>0</v>
      </c>
      <c r="X144" s="37" t="s">
        <v>44</v>
      </c>
      <c r="Y144" s="52">
        <f t="shared" si="5"/>
        <v>0</v>
      </c>
    </row>
    <row r="145" spans="2:25" x14ac:dyDescent="0.2">
      <c r="B145" s="32" t="s">
        <v>307</v>
      </c>
      <c r="C145" s="33">
        <v>8</v>
      </c>
      <c r="D145" s="34" t="s">
        <v>137</v>
      </c>
      <c r="E145" s="34" t="s">
        <v>305</v>
      </c>
      <c r="F145" s="35" t="s">
        <v>358</v>
      </c>
      <c r="G145" s="37">
        <v>200376383</v>
      </c>
      <c r="H145" s="38">
        <v>0</v>
      </c>
      <c r="I145" s="37">
        <v>140263468</v>
      </c>
      <c r="J145" s="37"/>
      <c r="K145" s="37"/>
      <c r="L145" s="37"/>
      <c r="M145" s="37"/>
      <c r="N145" s="37"/>
      <c r="O145" s="37"/>
      <c r="P145" s="37"/>
      <c r="Q145" s="37"/>
      <c r="R145" s="37"/>
      <c r="S145" s="37"/>
      <c r="T145" s="37"/>
      <c r="U145" s="37"/>
      <c r="V145" s="37"/>
      <c r="W145" s="37">
        <f t="shared" si="6"/>
        <v>0</v>
      </c>
      <c r="X145" s="37" t="s">
        <v>44</v>
      </c>
      <c r="Y145" s="52">
        <f t="shared" si="5"/>
        <v>0</v>
      </c>
    </row>
    <row r="146" spans="2:25" x14ac:dyDescent="0.2">
      <c r="B146" s="32" t="s">
        <v>307</v>
      </c>
      <c r="C146" s="33">
        <v>9</v>
      </c>
      <c r="D146" s="34" t="s">
        <v>331</v>
      </c>
      <c r="E146" s="34" t="s">
        <v>306</v>
      </c>
      <c r="F146" s="35" t="s">
        <v>359</v>
      </c>
      <c r="G146" s="37">
        <v>6969298</v>
      </c>
      <c r="H146" s="38">
        <v>0</v>
      </c>
      <c r="I146" s="37">
        <v>6969298</v>
      </c>
      <c r="J146" s="37"/>
      <c r="K146" s="37"/>
      <c r="L146" s="37"/>
      <c r="M146" s="37"/>
      <c r="N146" s="37"/>
      <c r="O146" s="37"/>
      <c r="P146" s="37"/>
      <c r="Q146" s="37"/>
      <c r="R146" s="37"/>
      <c r="S146" s="37"/>
      <c r="T146" s="37"/>
      <c r="U146" s="37"/>
      <c r="V146" s="37"/>
      <c r="W146" s="37">
        <f t="shared" si="6"/>
        <v>0</v>
      </c>
      <c r="X146" s="37" t="s">
        <v>44</v>
      </c>
      <c r="Y146" s="52">
        <f t="shared" si="5"/>
        <v>0</v>
      </c>
    </row>
    <row r="147" spans="2:25" x14ac:dyDescent="0.2">
      <c r="B147" s="32" t="s">
        <v>307</v>
      </c>
      <c r="C147" s="33">
        <v>8</v>
      </c>
      <c r="D147" s="34" t="s">
        <v>585</v>
      </c>
      <c r="E147" s="34" t="s">
        <v>584</v>
      </c>
      <c r="F147" s="35" t="s">
        <v>586</v>
      </c>
      <c r="G147" s="37">
        <v>652000000</v>
      </c>
      <c r="H147" s="38">
        <v>0</v>
      </c>
      <c r="I147" s="37">
        <v>652000000</v>
      </c>
      <c r="J147" s="37"/>
      <c r="K147" s="37"/>
      <c r="L147" s="37"/>
      <c r="M147" s="37"/>
      <c r="N147" s="37"/>
      <c r="O147" s="37"/>
      <c r="P147" s="37"/>
      <c r="Q147" s="37"/>
      <c r="R147" s="37"/>
      <c r="S147" s="37"/>
      <c r="T147" s="37"/>
      <c r="U147" s="37"/>
      <c r="V147" s="37"/>
      <c r="W147" s="37">
        <f t="shared" si="6"/>
        <v>0</v>
      </c>
      <c r="X147" s="37" t="s">
        <v>44</v>
      </c>
      <c r="Y147" s="52">
        <f t="shared" si="5"/>
        <v>0</v>
      </c>
    </row>
    <row r="148" spans="2:25" x14ac:dyDescent="0.2">
      <c r="B148" s="32" t="s">
        <v>307</v>
      </c>
      <c r="C148" s="33">
        <v>10</v>
      </c>
      <c r="D148" s="34" t="s">
        <v>185</v>
      </c>
      <c r="E148" s="34" t="s">
        <v>587</v>
      </c>
      <c r="F148" s="35" t="s">
        <v>588</v>
      </c>
      <c r="G148" s="37">
        <v>50000000</v>
      </c>
      <c r="H148" s="38">
        <f t="shared" ref="H148:H150" si="7">(J148+W148)/G148</f>
        <v>0</v>
      </c>
      <c r="I148" s="37">
        <v>40000000</v>
      </c>
      <c r="J148" s="37"/>
      <c r="K148" s="37"/>
      <c r="L148" s="37"/>
      <c r="M148" s="37"/>
      <c r="N148" s="37"/>
      <c r="O148" s="37"/>
      <c r="P148" s="37"/>
      <c r="Q148" s="37"/>
      <c r="R148" s="37"/>
      <c r="S148" s="37"/>
      <c r="T148" s="37"/>
      <c r="U148" s="37"/>
      <c r="V148" s="37"/>
      <c r="W148" s="37">
        <f t="shared" si="6"/>
        <v>0</v>
      </c>
      <c r="X148" s="37" t="s">
        <v>44</v>
      </c>
      <c r="Y148" s="52">
        <f t="shared" si="5"/>
        <v>0</v>
      </c>
    </row>
    <row r="149" spans="2:25" x14ac:dyDescent="0.2">
      <c r="B149" s="32" t="s">
        <v>307</v>
      </c>
      <c r="C149" s="33">
        <v>9</v>
      </c>
      <c r="D149" s="34" t="s">
        <v>590</v>
      </c>
      <c r="E149" s="34" t="s">
        <v>589</v>
      </c>
      <c r="F149" s="35" t="s">
        <v>591</v>
      </c>
      <c r="G149" s="37">
        <v>136268659</v>
      </c>
      <c r="H149" s="38">
        <f t="shared" si="7"/>
        <v>0</v>
      </c>
      <c r="I149" s="37">
        <v>95388061</v>
      </c>
      <c r="J149" s="37"/>
      <c r="K149" s="37"/>
      <c r="L149" s="37"/>
      <c r="M149" s="37"/>
      <c r="N149" s="37"/>
      <c r="O149" s="37"/>
      <c r="P149" s="37"/>
      <c r="Q149" s="37"/>
      <c r="R149" s="37"/>
      <c r="S149" s="37"/>
      <c r="T149" s="37"/>
      <c r="U149" s="37"/>
      <c r="V149" s="37"/>
      <c r="W149" s="37">
        <f t="shared" si="6"/>
        <v>0</v>
      </c>
      <c r="X149" s="37" t="s">
        <v>44</v>
      </c>
      <c r="Y149" s="52">
        <f t="shared" si="5"/>
        <v>0</v>
      </c>
    </row>
    <row r="150" spans="2:25" x14ac:dyDescent="0.2">
      <c r="B150" s="32" t="s">
        <v>307</v>
      </c>
      <c r="C150" s="33">
        <v>9</v>
      </c>
      <c r="D150" s="34" t="s">
        <v>593</v>
      </c>
      <c r="E150" s="34" t="s">
        <v>592</v>
      </c>
      <c r="F150" s="35" t="s">
        <v>594</v>
      </c>
      <c r="G150" s="37">
        <v>31200000</v>
      </c>
      <c r="H150" s="38">
        <f t="shared" si="7"/>
        <v>0</v>
      </c>
      <c r="I150" s="37">
        <v>24960000</v>
      </c>
      <c r="J150" s="37"/>
      <c r="K150" s="37"/>
      <c r="L150" s="37"/>
      <c r="M150" s="37"/>
      <c r="N150" s="37"/>
      <c r="O150" s="37"/>
      <c r="P150" s="37"/>
      <c r="Q150" s="37"/>
      <c r="R150" s="37"/>
      <c r="S150" s="37"/>
      <c r="T150" s="37"/>
      <c r="U150" s="37"/>
      <c r="V150" s="37"/>
      <c r="W150" s="37">
        <f t="shared" si="6"/>
        <v>0</v>
      </c>
      <c r="X150" s="37" t="s">
        <v>44</v>
      </c>
      <c r="Y150" s="52">
        <f t="shared" si="5"/>
        <v>0</v>
      </c>
    </row>
    <row r="151" spans="2:25" x14ac:dyDescent="0.2">
      <c r="B151" s="32"/>
      <c r="C151" s="33"/>
      <c r="D151" s="34"/>
      <c r="E151" s="34"/>
      <c r="F151" s="35"/>
      <c r="G151" s="37"/>
      <c r="H151" s="38"/>
      <c r="I151" s="37"/>
      <c r="J151" s="37"/>
      <c r="K151" s="37"/>
      <c r="L151" s="37"/>
      <c r="M151" s="37"/>
      <c r="N151" s="37"/>
      <c r="O151" s="37"/>
      <c r="P151" s="37"/>
      <c r="Q151" s="37"/>
      <c r="R151" s="37"/>
      <c r="S151" s="37"/>
      <c r="T151" s="37"/>
      <c r="U151" s="37"/>
      <c r="V151" s="37"/>
      <c r="W151" s="37">
        <f t="shared" si="6"/>
        <v>0</v>
      </c>
      <c r="X151" s="37" t="s">
        <v>44</v>
      </c>
      <c r="Y151" s="52">
        <f t="shared" si="5"/>
        <v>0</v>
      </c>
    </row>
    <row r="152" spans="2:25" x14ac:dyDescent="0.2">
      <c r="B152" s="32"/>
      <c r="C152" s="33"/>
      <c r="D152" s="34"/>
      <c r="E152" s="34"/>
      <c r="F152" s="35"/>
      <c r="G152" s="37"/>
      <c r="H152" s="38"/>
      <c r="I152" s="37"/>
      <c r="J152" s="37"/>
      <c r="K152" s="37"/>
      <c r="L152" s="37"/>
      <c r="M152" s="37"/>
      <c r="N152" s="37"/>
      <c r="O152" s="37"/>
      <c r="P152" s="37"/>
      <c r="Q152" s="37"/>
      <c r="R152" s="37"/>
      <c r="S152" s="37"/>
      <c r="T152" s="37"/>
      <c r="U152" s="37"/>
      <c r="V152" s="37"/>
      <c r="W152" s="37">
        <f t="shared" si="6"/>
        <v>0</v>
      </c>
      <c r="X152" s="37" t="s">
        <v>44</v>
      </c>
      <c r="Y152" s="52">
        <f t="shared" si="5"/>
        <v>0</v>
      </c>
    </row>
    <row r="153" spans="2:25" x14ac:dyDescent="0.2">
      <c r="B153" s="32"/>
      <c r="C153" s="33"/>
      <c r="D153" s="34"/>
      <c r="E153" s="34"/>
      <c r="F153" s="35"/>
      <c r="G153" s="37"/>
      <c r="H153" s="38"/>
      <c r="I153" s="37"/>
      <c r="J153" s="37"/>
      <c r="K153" s="37"/>
      <c r="L153" s="37"/>
      <c r="M153" s="37"/>
      <c r="N153" s="37"/>
      <c r="O153" s="37"/>
      <c r="P153" s="37"/>
      <c r="Q153" s="37"/>
      <c r="R153" s="37"/>
      <c r="S153" s="37"/>
      <c r="T153" s="37"/>
      <c r="U153" s="37"/>
      <c r="V153" s="37"/>
      <c r="W153" s="37">
        <f t="shared" si="6"/>
        <v>0</v>
      </c>
      <c r="X153" s="37" t="s">
        <v>44</v>
      </c>
      <c r="Y153" s="52">
        <f t="shared" si="5"/>
        <v>0</v>
      </c>
    </row>
    <row r="154" spans="2:25" x14ac:dyDescent="0.2">
      <c r="B154" s="32"/>
      <c r="C154" s="33"/>
      <c r="D154" s="34"/>
      <c r="E154" s="34"/>
      <c r="F154" s="35"/>
      <c r="G154" s="37"/>
      <c r="H154" s="38"/>
      <c r="I154" s="37"/>
      <c r="J154" s="37"/>
      <c r="K154" s="37"/>
      <c r="L154" s="37"/>
      <c r="M154" s="37"/>
      <c r="N154" s="37"/>
      <c r="O154" s="37"/>
      <c r="P154" s="37"/>
      <c r="Q154" s="37"/>
      <c r="R154" s="37"/>
      <c r="S154" s="37"/>
      <c r="T154" s="37"/>
      <c r="U154" s="37"/>
      <c r="V154" s="37"/>
      <c r="W154" s="37">
        <f t="shared" si="6"/>
        <v>0</v>
      </c>
      <c r="X154" s="37" t="s">
        <v>44</v>
      </c>
      <c r="Y154" s="52">
        <f t="shared" si="5"/>
        <v>0</v>
      </c>
    </row>
    <row r="155" spans="2:25" x14ac:dyDescent="0.2">
      <c r="B155" s="32"/>
      <c r="C155" s="33"/>
      <c r="D155" s="34"/>
      <c r="E155" s="34"/>
      <c r="F155" s="35"/>
      <c r="G155" s="37"/>
      <c r="H155" s="38"/>
      <c r="I155" s="37"/>
      <c r="J155" s="37"/>
      <c r="K155" s="37"/>
      <c r="L155" s="37"/>
      <c r="M155" s="37"/>
      <c r="N155" s="37"/>
      <c r="O155" s="37"/>
      <c r="P155" s="37"/>
      <c r="Q155" s="37"/>
      <c r="R155" s="37"/>
      <c r="S155" s="37"/>
      <c r="T155" s="37"/>
      <c r="U155" s="37"/>
      <c r="V155" s="37"/>
      <c r="W155" s="37">
        <f t="shared" si="6"/>
        <v>0</v>
      </c>
      <c r="X155" s="37" t="s">
        <v>44</v>
      </c>
      <c r="Y155" s="52">
        <f t="shared" si="5"/>
        <v>0</v>
      </c>
    </row>
    <row r="156" spans="2:25" x14ac:dyDescent="0.2">
      <c r="B156" s="32"/>
      <c r="C156" s="33"/>
      <c r="D156" s="34"/>
      <c r="E156" s="34"/>
      <c r="F156" s="35"/>
      <c r="G156" s="37"/>
      <c r="H156" s="38"/>
      <c r="I156" s="37"/>
      <c r="J156" s="37"/>
      <c r="K156" s="37"/>
      <c r="L156" s="37"/>
      <c r="M156" s="37"/>
      <c r="N156" s="37"/>
      <c r="O156" s="37"/>
      <c r="P156" s="37"/>
      <c r="Q156" s="37"/>
      <c r="R156" s="37"/>
      <c r="S156" s="37"/>
      <c r="T156" s="37"/>
      <c r="U156" s="37"/>
      <c r="V156" s="37"/>
      <c r="W156" s="37">
        <f t="shared" si="6"/>
        <v>0</v>
      </c>
      <c r="X156" s="37" t="s">
        <v>44</v>
      </c>
      <c r="Y156" s="52">
        <f t="shared" si="5"/>
        <v>0</v>
      </c>
    </row>
    <row r="157" spans="2:25" x14ac:dyDescent="0.2">
      <c r="B157" s="32"/>
      <c r="C157" s="33"/>
      <c r="D157" s="34"/>
      <c r="E157" s="34"/>
      <c r="F157" s="35"/>
      <c r="G157" s="37"/>
      <c r="H157" s="38"/>
      <c r="I157" s="37"/>
      <c r="J157" s="37"/>
      <c r="K157" s="37"/>
      <c r="L157" s="37"/>
      <c r="M157" s="37"/>
      <c r="N157" s="37"/>
      <c r="O157" s="37"/>
      <c r="P157" s="37"/>
      <c r="Q157" s="37"/>
      <c r="R157" s="37"/>
      <c r="S157" s="37"/>
      <c r="T157" s="37"/>
      <c r="U157" s="37"/>
      <c r="V157" s="37"/>
      <c r="W157" s="37">
        <f t="shared" si="6"/>
        <v>0</v>
      </c>
      <c r="X157" s="37" t="s">
        <v>44</v>
      </c>
      <c r="Y157" s="52">
        <f t="shared" ref="Y157:Y159" si="8">+J157+W157</f>
        <v>0</v>
      </c>
    </row>
    <row r="158" spans="2:25" x14ac:dyDescent="0.2">
      <c r="B158" s="32"/>
      <c r="C158" s="33"/>
      <c r="D158" s="34"/>
      <c r="E158" s="34"/>
      <c r="F158" s="35"/>
      <c r="G158" s="37"/>
      <c r="H158" s="38"/>
      <c r="I158" s="37"/>
      <c r="J158" s="37"/>
      <c r="K158" s="37"/>
      <c r="L158" s="37"/>
      <c r="M158" s="37"/>
      <c r="N158" s="37"/>
      <c r="O158" s="37"/>
      <c r="P158" s="37"/>
      <c r="Q158" s="37"/>
      <c r="R158" s="37"/>
      <c r="S158" s="37"/>
      <c r="T158" s="37"/>
      <c r="U158" s="37"/>
      <c r="V158" s="37"/>
      <c r="W158" s="37">
        <f t="shared" si="6"/>
        <v>0</v>
      </c>
      <c r="X158" s="37" t="s">
        <v>44</v>
      </c>
      <c r="Y158" s="52">
        <f t="shared" si="8"/>
        <v>0</v>
      </c>
    </row>
    <row r="159" spans="2:25" x14ac:dyDescent="0.2">
      <c r="B159" s="32"/>
      <c r="C159" s="33"/>
      <c r="D159" s="34"/>
      <c r="E159" s="34"/>
      <c r="F159" s="35"/>
      <c r="G159" s="37"/>
      <c r="H159" s="38"/>
      <c r="I159" s="37"/>
      <c r="J159" s="37"/>
      <c r="K159" s="37"/>
      <c r="L159" s="37"/>
      <c r="M159" s="37"/>
      <c r="N159" s="37"/>
      <c r="O159" s="37"/>
      <c r="P159" s="37"/>
      <c r="Q159" s="37"/>
      <c r="R159" s="37"/>
      <c r="S159" s="37"/>
      <c r="T159" s="37"/>
      <c r="U159" s="37"/>
      <c r="V159" s="37"/>
      <c r="W159" s="37">
        <f t="shared" si="6"/>
        <v>0</v>
      </c>
      <c r="X159" s="37" t="s">
        <v>44</v>
      </c>
      <c r="Y159" s="52">
        <f t="shared" si="8"/>
        <v>0</v>
      </c>
    </row>
    <row r="160" spans="2:25" x14ac:dyDescent="0.2">
      <c r="G160" s="51"/>
      <c r="I160" s="52"/>
      <c r="W160" s="52">
        <f>SUM(W28:W159)</f>
        <v>3223068698</v>
      </c>
    </row>
  </sheetData>
  <sortState ref="B27:X508">
    <sortCondition ref="B27:B508"/>
  </sortState>
  <mergeCells count="10">
    <mergeCell ref="D24:F24"/>
    <mergeCell ref="D25:F25"/>
    <mergeCell ref="B14:C14"/>
    <mergeCell ref="B16:C16"/>
    <mergeCell ref="B19:C19"/>
    <mergeCell ref="B20:C20"/>
    <mergeCell ref="B21:C21"/>
    <mergeCell ref="B22:C22"/>
    <mergeCell ref="D14:N14"/>
    <mergeCell ref="D16:N16"/>
  </mergeCells>
  <conditionalFormatting sqref="A28:A118">
    <cfRule type="duplicateValues" dxfId="1" priority="14"/>
  </conditionalFormatting>
  <conditionalFormatting sqref="A119:A146">
    <cfRule type="duplicateValues" dxfId="0" priority="1"/>
  </conditionalFormatting>
  <pageMargins left="1" right="1" top="1" bottom="1" header="0.5" footer="0.5"/>
  <pageSetup paperSize="5" scale="30" fitToHeight="0" orientation="landscape" r:id="rId1"/>
  <headerFooter alignWithMargins="0"/>
  <ignoredErrors>
    <ignoredError sqref="W71:W159 W45:W69 W28:W4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8"/>
  <sheetViews>
    <sheetView tabSelected="1" zoomScale="85" zoomScaleNormal="85" workbookViewId="0">
      <selection activeCell="A11" sqref="A11:D11"/>
    </sheetView>
  </sheetViews>
  <sheetFormatPr baseColWidth="10" defaultRowHeight="12.75" x14ac:dyDescent="0.2"/>
  <cols>
    <col min="1" max="1" width="28.140625" style="40" bestFit="1" customWidth="1"/>
    <col min="2" max="2" width="63.28515625" style="40" bestFit="1" customWidth="1"/>
    <col min="3" max="3" width="42" style="40" bestFit="1" customWidth="1"/>
    <col min="4" max="4" width="24" style="40" bestFit="1" customWidth="1"/>
    <col min="5" max="5" width="15.140625" style="40" bestFit="1" customWidth="1"/>
    <col min="6" max="6" width="187" style="40" bestFit="1" customWidth="1"/>
    <col min="7" max="7" width="69" style="40" bestFit="1" customWidth="1"/>
    <col min="8" max="8" width="13.7109375" style="40" customWidth="1"/>
    <col min="9" max="255" width="11.42578125" style="40"/>
    <col min="256" max="256" width="21" style="40" bestFit="1" customWidth="1"/>
    <col min="257" max="257" width="41" style="40" customWidth="1"/>
    <col min="258" max="258" width="36.85546875" style="40" customWidth="1"/>
    <col min="259" max="259" width="23.5703125" style="40" customWidth="1"/>
    <col min="260" max="260" width="16.140625" style="40" customWidth="1"/>
    <col min="261" max="261" width="92.140625" style="40" customWidth="1"/>
    <col min="262" max="262" width="37.85546875" style="40" bestFit="1" customWidth="1"/>
    <col min="263" max="263" width="18.28515625" style="40" bestFit="1" customWidth="1"/>
    <col min="264" max="511" width="11.42578125" style="40"/>
    <col min="512" max="512" width="21" style="40" bestFit="1" customWidth="1"/>
    <col min="513" max="513" width="41" style="40" customWidth="1"/>
    <col min="514" max="514" width="36.85546875" style="40" customWidth="1"/>
    <col min="515" max="515" width="23.5703125" style="40" customWidth="1"/>
    <col min="516" max="516" width="16.140625" style="40" customWidth="1"/>
    <col min="517" max="517" width="92.140625" style="40" customWidth="1"/>
    <col min="518" max="518" width="37.85546875" style="40" bestFit="1" customWidth="1"/>
    <col min="519" max="519" width="18.28515625" style="40" bestFit="1" customWidth="1"/>
    <col min="520" max="767" width="11.42578125" style="40"/>
    <col min="768" max="768" width="21" style="40" bestFit="1" customWidth="1"/>
    <col min="769" max="769" width="41" style="40" customWidth="1"/>
    <col min="770" max="770" width="36.85546875" style="40" customWidth="1"/>
    <col min="771" max="771" width="23.5703125" style="40" customWidth="1"/>
    <col min="772" max="772" width="16.140625" style="40" customWidth="1"/>
    <col min="773" max="773" width="92.140625" style="40" customWidth="1"/>
    <col min="774" max="774" width="37.85546875" style="40" bestFit="1" customWidth="1"/>
    <col min="775" max="775" width="18.28515625" style="40" bestFit="1" customWidth="1"/>
    <col min="776" max="1023" width="11.42578125" style="40"/>
    <col min="1024" max="1024" width="21" style="40" bestFit="1" customWidth="1"/>
    <col min="1025" max="1025" width="41" style="40" customWidth="1"/>
    <col min="1026" max="1026" width="36.85546875" style="40" customWidth="1"/>
    <col min="1027" max="1027" width="23.5703125" style="40" customWidth="1"/>
    <col min="1028" max="1028" width="16.140625" style="40" customWidth="1"/>
    <col min="1029" max="1029" width="92.140625" style="40" customWidth="1"/>
    <col min="1030" max="1030" width="37.85546875" style="40" bestFit="1" customWidth="1"/>
    <col min="1031" max="1031" width="18.28515625" style="40" bestFit="1" customWidth="1"/>
    <col min="1032" max="1279" width="11.42578125" style="40"/>
    <col min="1280" max="1280" width="21" style="40" bestFit="1" customWidth="1"/>
    <col min="1281" max="1281" width="41" style="40" customWidth="1"/>
    <col min="1282" max="1282" width="36.85546875" style="40" customWidth="1"/>
    <col min="1283" max="1283" width="23.5703125" style="40" customWidth="1"/>
    <col min="1284" max="1284" width="16.140625" style="40" customWidth="1"/>
    <col min="1285" max="1285" width="92.140625" style="40" customWidth="1"/>
    <col min="1286" max="1286" width="37.85546875" style="40" bestFit="1" customWidth="1"/>
    <col min="1287" max="1287" width="18.28515625" style="40" bestFit="1" customWidth="1"/>
    <col min="1288" max="1535" width="11.42578125" style="40"/>
    <col min="1536" max="1536" width="21" style="40" bestFit="1" customWidth="1"/>
    <col min="1537" max="1537" width="41" style="40" customWidth="1"/>
    <col min="1538" max="1538" width="36.85546875" style="40" customWidth="1"/>
    <col min="1539" max="1539" width="23.5703125" style="40" customWidth="1"/>
    <col min="1540" max="1540" width="16.140625" style="40" customWidth="1"/>
    <col min="1541" max="1541" width="92.140625" style="40" customWidth="1"/>
    <col min="1542" max="1542" width="37.85546875" style="40" bestFit="1" customWidth="1"/>
    <col min="1543" max="1543" width="18.28515625" style="40" bestFit="1" customWidth="1"/>
    <col min="1544" max="1791" width="11.42578125" style="40"/>
    <col min="1792" max="1792" width="21" style="40" bestFit="1" customWidth="1"/>
    <col min="1793" max="1793" width="41" style="40" customWidth="1"/>
    <col min="1794" max="1794" width="36.85546875" style="40" customWidth="1"/>
    <col min="1795" max="1795" width="23.5703125" style="40" customWidth="1"/>
    <col min="1796" max="1796" width="16.140625" style="40" customWidth="1"/>
    <col min="1797" max="1797" width="92.140625" style="40" customWidth="1"/>
    <col min="1798" max="1798" width="37.85546875" style="40" bestFit="1" customWidth="1"/>
    <col min="1799" max="1799" width="18.28515625" style="40" bestFit="1" customWidth="1"/>
    <col min="1800" max="2047" width="11.42578125" style="40"/>
    <col min="2048" max="2048" width="21" style="40" bestFit="1" customWidth="1"/>
    <col min="2049" max="2049" width="41" style="40" customWidth="1"/>
    <col min="2050" max="2050" width="36.85546875" style="40" customWidth="1"/>
    <col min="2051" max="2051" width="23.5703125" style="40" customWidth="1"/>
    <col min="2052" max="2052" width="16.140625" style="40" customWidth="1"/>
    <col min="2053" max="2053" width="92.140625" style="40" customWidth="1"/>
    <col min="2054" max="2054" width="37.85546875" style="40" bestFit="1" customWidth="1"/>
    <col min="2055" max="2055" width="18.28515625" style="40" bestFit="1" customWidth="1"/>
    <col min="2056" max="2303" width="11.42578125" style="40"/>
    <col min="2304" max="2304" width="21" style="40" bestFit="1" customWidth="1"/>
    <col min="2305" max="2305" width="41" style="40" customWidth="1"/>
    <col min="2306" max="2306" width="36.85546875" style="40" customWidth="1"/>
    <col min="2307" max="2307" width="23.5703125" style="40" customWidth="1"/>
    <col min="2308" max="2308" width="16.140625" style="40" customWidth="1"/>
    <col min="2309" max="2309" width="92.140625" style="40" customWidth="1"/>
    <col min="2310" max="2310" width="37.85546875" style="40" bestFit="1" customWidth="1"/>
    <col min="2311" max="2311" width="18.28515625" style="40" bestFit="1" customWidth="1"/>
    <col min="2312" max="2559" width="11.42578125" style="40"/>
    <col min="2560" max="2560" width="21" style="40" bestFit="1" customWidth="1"/>
    <col min="2561" max="2561" width="41" style="40" customWidth="1"/>
    <col min="2562" max="2562" width="36.85546875" style="40" customWidth="1"/>
    <col min="2563" max="2563" width="23.5703125" style="40" customWidth="1"/>
    <col min="2564" max="2564" width="16.140625" style="40" customWidth="1"/>
    <col min="2565" max="2565" width="92.140625" style="40" customWidth="1"/>
    <col min="2566" max="2566" width="37.85546875" style="40" bestFit="1" customWidth="1"/>
    <col min="2567" max="2567" width="18.28515625" style="40" bestFit="1" customWidth="1"/>
    <col min="2568" max="2815" width="11.42578125" style="40"/>
    <col min="2816" max="2816" width="21" style="40" bestFit="1" customWidth="1"/>
    <col min="2817" max="2817" width="41" style="40" customWidth="1"/>
    <col min="2818" max="2818" width="36.85546875" style="40" customWidth="1"/>
    <col min="2819" max="2819" width="23.5703125" style="40" customWidth="1"/>
    <col min="2820" max="2820" width="16.140625" style="40" customWidth="1"/>
    <col min="2821" max="2821" width="92.140625" style="40" customWidth="1"/>
    <col min="2822" max="2822" width="37.85546875" style="40" bestFit="1" customWidth="1"/>
    <col min="2823" max="2823" width="18.28515625" style="40" bestFit="1" customWidth="1"/>
    <col min="2824" max="3071" width="11.42578125" style="40"/>
    <col min="3072" max="3072" width="21" style="40" bestFit="1" customWidth="1"/>
    <col min="3073" max="3073" width="41" style="40" customWidth="1"/>
    <col min="3074" max="3074" width="36.85546875" style="40" customWidth="1"/>
    <col min="3075" max="3075" width="23.5703125" style="40" customWidth="1"/>
    <col min="3076" max="3076" width="16.140625" style="40" customWidth="1"/>
    <col min="3077" max="3077" width="92.140625" style="40" customWidth="1"/>
    <col min="3078" max="3078" width="37.85546875" style="40" bestFit="1" customWidth="1"/>
    <col min="3079" max="3079" width="18.28515625" style="40" bestFit="1" customWidth="1"/>
    <col min="3080" max="3327" width="11.42578125" style="40"/>
    <col min="3328" max="3328" width="21" style="40" bestFit="1" customWidth="1"/>
    <col min="3329" max="3329" width="41" style="40" customWidth="1"/>
    <col min="3330" max="3330" width="36.85546875" style="40" customWidth="1"/>
    <col min="3331" max="3331" width="23.5703125" style="40" customWidth="1"/>
    <col min="3332" max="3332" width="16.140625" style="40" customWidth="1"/>
    <col min="3333" max="3333" width="92.140625" style="40" customWidth="1"/>
    <col min="3334" max="3334" width="37.85546875" style="40" bestFit="1" customWidth="1"/>
    <col min="3335" max="3335" width="18.28515625" style="40" bestFit="1" customWidth="1"/>
    <col min="3336" max="3583" width="11.42578125" style="40"/>
    <col min="3584" max="3584" width="21" style="40" bestFit="1" customWidth="1"/>
    <col min="3585" max="3585" width="41" style="40" customWidth="1"/>
    <col min="3586" max="3586" width="36.85546875" style="40" customWidth="1"/>
    <col min="3587" max="3587" width="23.5703125" style="40" customWidth="1"/>
    <col min="3588" max="3588" width="16.140625" style="40" customWidth="1"/>
    <col min="3589" max="3589" width="92.140625" style="40" customWidth="1"/>
    <col min="3590" max="3590" width="37.85546875" style="40" bestFit="1" customWidth="1"/>
    <col min="3591" max="3591" width="18.28515625" style="40" bestFit="1" customWidth="1"/>
    <col min="3592" max="3839" width="11.42578125" style="40"/>
    <col min="3840" max="3840" width="21" style="40" bestFit="1" customWidth="1"/>
    <col min="3841" max="3841" width="41" style="40" customWidth="1"/>
    <col min="3842" max="3842" width="36.85546875" style="40" customWidth="1"/>
    <col min="3843" max="3843" width="23.5703125" style="40" customWidth="1"/>
    <col min="3844" max="3844" width="16.140625" style="40" customWidth="1"/>
    <col min="3845" max="3845" width="92.140625" style="40" customWidth="1"/>
    <col min="3846" max="3846" width="37.85546875" style="40" bestFit="1" customWidth="1"/>
    <col min="3847" max="3847" width="18.28515625" style="40" bestFit="1" customWidth="1"/>
    <col min="3848" max="4095" width="11.42578125" style="40"/>
    <col min="4096" max="4096" width="21" style="40" bestFit="1" customWidth="1"/>
    <col min="4097" max="4097" width="41" style="40" customWidth="1"/>
    <col min="4098" max="4098" width="36.85546875" style="40" customWidth="1"/>
    <col min="4099" max="4099" width="23.5703125" style="40" customWidth="1"/>
    <col min="4100" max="4100" width="16.140625" style="40" customWidth="1"/>
    <col min="4101" max="4101" width="92.140625" style="40" customWidth="1"/>
    <col min="4102" max="4102" width="37.85546875" style="40" bestFit="1" customWidth="1"/>
    <col min="4103" max="4103" width="18.28515625" style="40" bestFit="1" customWidth="1"/>
    <col min="4104" max="4351" width="11.42578125" style="40"/>
    <col min="4352" max="4352" width="21" style="40" bestFit="1" customWidth="1"/>
    <col min="4353" max="4353" width="41" style="40" customWidth="1"/>
    <col min="4354" max="4354" width="36.85546875" style="40" customWidth="1"/>
    <col min="4355" max="4355" width="23.5703125" style="40" customWidth="1"/>
    <col min="4356" max="4356" width="16.140625" style="40" customWidth="1"/>
    <col min="4357" max="4357" width="92.140625" style="40" customWidth="1"/>
    <col min="4358" max="4358" width="37.85546875" style="40" bestFit="1" customWidth="1"/>
    <col min="4359" max="4359" width="18.28515625" style="40" bestFit="1" customWidth="1"/>
    <col min="4360" max="4607" width="11.42578125" style="40"/>
    <col min="4608" max="4608" width="21" style="40" bestFit="1" customWidth="1"/>
    <col min="4609" max="4609" width="41" style="40" customWidth="1"/>
    <col min="4610" max="4610" width="36.85546875" style="40" customWidth="1"/>
    <col min="4611" max="4611" width="23.5703125" style="40" customWidth="1"/>
    <col min="4612" max="4612" width="16.140625" style="40" customWidth="1"/>
    <col min="4613" max="4613" width="92.140625" style="40" customWidth="1"/>
    <col min="4614" max="4614" width="37.85546875" style="40" bestFit="1" customWidth="1"/>
    <col min="4615" max="4615" width="18.28515625" style="40" bestFit="1" customWidth="1"/>
    <col min="4616" max="4863" width="11.42578125" style="40"/>
    <col min="4864" max="4864" width="21" style="40" bestFit="1" customWidth="1"/>
    <col min="4865" max="4865" width="41" style="40" customWidth="1"/>
    <col min="4866" max="4866" width="36.85546875" style="40" customWidth="1"/>
    <col min="4867" max="4867" width="23.5703125" style="40" customWidth="1"/>
    <col min="4868" max="4868" width="16.140625" style="40" customWidth="1"/>
    <col min="4869" max="4869" width="92.140625" style="40" customWidth="1"/>
    <col min="4870" max="4870" width="37.85546875" style="40" bestFit="1" customWidth="1"/>
    <col min="4871" max="4871" width="18.28515625" style="40" bestFit="1" customWidth="1"/>
    <col min="4872" max="5119" width="11.42578125" style="40"/>
    <col min="5120" max="5120" width="21" style="40" bestFit="1" customWidth="1"/>
    <col min="5121" max="5121" width="41" style="40" customWidth="1"/>
    <col min="5122" max="5122" width="36.85546875" style="40" customWidth="1"/>
    <col min="5123" max="5123" width="23.5703125" style="40" customWidth="1"/>
    <col min="5124" max="5124" width="16.140625" style="40" customWidth="1"/>
    <col min="5125" max="5125" width="92.140625" style="40" customWidth="1"/>
    <col min="5126" max="5126" width="37.85546875" style="40" bestFit="1" customWidth="1"/>
    <col min="5127" max="5127" width="18.28515625" style="40" bestFit="1" customWidth="1"/>
    <col min="5128" max="5375" width="11.42578125" style="40"/>
    <col min="5376" max="5376" width="21" style="40" bestFit="1" customWidth="1"/>
    <col min="5377" max="5377" width="41" style="40" customWidth="1"/>
    <col min="5378" max="5378" width="36.85546875" style="40" customWidth="1"/>
    <col min="5379" max="5379" width="23.5703125" style="40" customWidth="1"/>
    <col min="5380" max="5380" width="16.140625" style="40" customWidth="1"/>
    <col min="5381" max="5381" width="92.140625" style="40" customWidth="1"/>
    <col min="5382" max="5382" width="37.85546875" style="40" bestFit="1" customWidth="1"/>
    <col min="5383" max="5383" width="18.28515625" style="40" bestFit="1" customWidth="1"/>
    <col min="5384" max="5631" width="11.42578125" style="40"/>
    <col min="5632" max="5632" width="21" style="40" bestFit="1" customWidth="1"/>
    <col min="5633" max="5633" width="41" style="40" customWidth="1"/>
    <col min="5634" max="5634" width="36.85546875" style="40" customWidth="1"/>
    <col min="5635" max="5635" width="23.5703125" style="40" customWidth="1"/>
    <col min="5636" max="5636" width="16.140625" style="40" customWidth="1"/>
    <col min="5637" max="5637" width="92.140625" style="40" customWidth="1"/>
    <col min="5638" max="5638" width="37.85546875" style="40" bestFit="1" customWidth="1"/>
    <col min="5639" max="5639" width="18.28515625" style="40" bestFit="1" customWidth="1"/>
    <col min="5640" max="5887" width="11.42578125" style="40"/>
    <col min="5888" max="5888" width="21" style="40" bestFit="1" customWidth="1"/>
    <col min="5889" max="5889" width="41" style="40" customWidth="1"/>
    <col min="5890" max="5890" width="36.85546875" style="40" customWidth="1"/>
    <col min="5891" max="5891" width="23.5703125" style="40" customWidth="1"/>
    <col min="5892" max="5892" width="16.140625" style="40" customWidth="1"/>
    <col min="5893" max="5893" width="92.140625" style="40" customWidth="1"/>
    <col min="5894" max="5894" width="37.85546875" style="40" bestFit="1" customWidth="1"/>
    <col min="5895" max="5895" width="18.28515625" style="40" bestFit="1" customWidth="1"/>
    <col min="5896" max="6143" width="11.42578125" style="40"/>
    <col min="6144" max="6144" width="21" style="40" bestFit="1" customWidth="1"/>
    <col min="6145" max="6145" width="41" style="40" customWidth="1"/>
    <col min="6146" max="6146" width="36.85546875" style="40" customWidth="1"/>
    <col min="6147" max="6147" width="23.5703125" style="40" customWidth="1"/>
    <col min="6148" max="6148" width="16.140625" style="40" customWidth="1"/>
    <col min="6149" max="6149" width="92.140625" style="40" customWidth="1"/>
    <col min="6150" max="6150" width="37.85546875" style="40" bestFit="1" customWidth="1"/>
    <col min="6151" max="6151" width="18.28515625" style="40" bestFit="1" customWidth="1"/>
    <col min="6152" max="6399" width="11.42578125" style="40"/>
    <col min="6400" max="6400" width="21" style="40" bestFit="1" customWidth="1"/>
    <col min="6401" max="6401" width="41" style="40" customWidth="1"/>
    <col min="6402" max="6402" width="36.85546875" style="40" customWidth="1"/>
    <col min="6403" max="6403" width="23.5703125" style="40" customWidth="1"/>
    <col min="6404" max="6404" width="16.140625" style="40" customWidth="1"/>
    <col min="6405" max="6405" width="92.140625" style="40" customWidth="1"/>
    <col min="6406" max="6406" width="37.85546875" style="40" bestFit="1" customWidth="1"/>
    <col min="6407" max="6407" width="18.28515625" style="40" bestFit="1" customWidth="1"/>
    <col min="6408" max="6655" width="11.42578125" style="40"/>
    <col min="6656" max="6656" width="21" style="40" bestFit="1" customWidth="1"/>
    <col min="6657" max="6657" width="41" style="40" customWidth="1"/>
    <col min="6658" max="6658" width="36.85546875" style="40" customWidth="1"/>
    <col min="6659" max="6659" width="23.5703125" style="40" customWidth="1"/>
    <col min="6660" max="6660" width="16.140625" style="40" customWidth="1"/>
    <col min="6661" max="6661" width="92.140625" style="40" customWidth="1"/>
    <col min="6662" max="6662" width="37.85546875" style="40" bestFit="1" customWidth="1"/>
    <col min="6663" max="6663" width="18.28515625" style="40" bestFit="1" customWidth="1"/>
    <col min="6664" max="6911" width="11.42578125" style="40"/>
    <col min="6912" max="6912" width="21" style="40" bestFit="1" customWidth="1"/>
    <col min="6913" max="6913" width="41" style="40" customWidth="1"/>
    <col min="6914" max="6914" width="36.85546875" style="40" customWidth="1"/>
    <col min="6915" max="6915" width="23.5703125" style="40" customWidth="1"/>
    <col min="6916" max="6916" width="16.140625" style="40" customWidth="1"/>
    <col min="6917" max="6917" width="92.140625" style="40" customWidth="1"/>
    <col min="6918" max="6918" width="37.85546875" style="40" bestFit="1" customWidth="1"/>
    <col min="6919" max="6919" width="18.28515625" style="40" bestFit="1" customWidth="1"/>
    <col min="6920" max="7167" width="11.42578125" style="40"/>
    <col min="7168" max="7168" width="21" style="40" bestFit="1" customWidth="1"/>
    <col min="7169" max="7169" width="41" style="40" customWidth="1"/>
    <col min="7170" max="7170" width="36.85546875" style="40" customWidth="1"/>
    <col min="7171" max="7171" width="23.5703125" style="40" customWidth="1"/>
    <col min="7172" max="7172" width="16.140625" style="40" customWidth="1"/>
    <col min="7173" max="7173" width="92.140625" style="40" customWidth="1"/>
    <col min="7174" max="7174" width="37.85546875" style="40" bestFit="1" customWidth="1"/>
    <col min="7175" max="7175" width="18.28515625" style="40" bestFit="1" customWidth="1"/>
    <col min="7176" max="7423" width="11.42578125" style="40"/>
    <col min="7424" max="7424" width="21" style="40" bestFit="1" customWidth="1"/>
    <col min="7425" max="7425" width="41" style="40" customWidth="1"/>
    <col min="7426" max="7426" width="36.85546875" style="40" customWidth="1"/>
    <col min="7427" max="7427" width="23.5703125" style="40" customWidth="1"/>
    <col min="7428" max="7428" width="16.140625" style="40" customWidth="1"/>
    <col min="7429" max="7429" width="92.140625" style="40" customWidth="1"/>
    <col min="7430" max="7430" width="37.85546875" style="40" bestFit="1" customWidth="1"/>
    <col min="7431" max="7431" width="18.28515625" style="40" bestFit="1" customWidth="1"/>
    <col min="7432" max="7679" width="11.42578125" style="40"/>
    <col min="7680" max="7680" width="21" style="40" bestFit="1" customWidth="1"/>
    <col min="7681" max="7681" width="41" style="40" customWidth="1"/>
    <col min="7682" max="7682" width="36.85546875" style="40" customWidth="1"/>
    <col min="7683" max="7683" width="23.5703125" style="40" customWidth="1"/>
    <col min="7684" max="7684" width="16.140625" style="40" customWidth="1"/>
    <col min="7685" max="7685" width="92.140625" style="40" customWidth="1"/>
    <col min="7686" max="7686" width="37.85546875" style="40" bestFit="1" customWidth="1"/>
    <col min="7687" max="7687" width="18.28515625" style="40" bestFit="1" customWidth="1"/>
    <col min="7688" max="7935" width="11.42578125" style="40"/>
    <col min="7936" max="7936" width="21" style="40" bestFit="1" customWidth="1"/>
    <col min="7937" max="7937" width="41" style="40" customWidth="1"/>
    <col min="7938" max="7938" width="36.85546875" style="40" customWidth="1"/>
    <col min="7939" max="7939" width="23.5703125" style="40" customWidth="1"/>
    <col min="7940" max="7940" width="16.140625" style="40" customWidth="1"/>
    <col min="7941" max="7941" width="92.140625" style="40" customWidth="1"/>
    <col min="7942" max="7942" width="37.85546875" style="40" bestFit="1" customWidth="1"/>
    <col min="7943" max="7943" width="18.28515625" style="40" bestFit="1" customWidth="1"/>
    <col min="7944" max="8191" width="11.42578125" style="40"/>
    <col min="8192" max="8192" width="21" style="40" bestFit="1" customWidth="1"/>
    <col min="8193" max="8193" width="41" style="40" customWidth="1"/>
    <col min="8194" max="8194" width="36.85546875" style="40" customWidth="1"/>
    <col min="8195" max="8195" width="23.5703125" style="40" customWidth="1"/>
    <col min="8196" max="8196" width="16.140625" style="40" customWidth="1"/>
    <col min="8197" max="8197" width="92.140625" style="40" customWidth="1"/>
    <col min="8198" max="8198" width="37.85546875" style="40" bestFit="1" customWidth="1"/>
    <col min="8199" max="8199" width="18.28515625" style="40" bestFit="1" customWidth="1"/>
    <col min="8200" max="8447" width="11.42578125" style="40"/>
    <col min="8448" max="8448" width="21" style="40" bestFit="1" customWidth="1"/>
    <col min="8449" max="8449" width="41" style="40" customWidth="1"/>
    <col min="8450" max="8450" width="36.85546875" style="40" customWidth="1"/>
    <col min="8451" max="8451" width="23.5703125" style="40" customWidth="1"/>
    <col min="8452" max="8452" width="16.140625" style="40" customWidth="1"/>
    <col min="8453" max="8453" width="92.140625" style="40" customWidth="1"/>
    <col min="8454" max="8454" width="37.85546875" style="40" bestFit="1" customWidth="1"/>
    <col min="8455" max="8455" width="18.28515625" style="40" bestFit="1" customWidth="1"/>
    <col min="8456" max="8703" width="11.42578125" style="40"/>
    <col min="8704" max="8704" width="21" style="40" bestFit="1" customWidth="1"/>
    <col min="8705" max="8705" width="41" style="40" customWidth="1"/>
    <col min="8706" max="8706" width="36.85546875" style="40" customWidth="1"/>
    <col min="8707" max="8707" width="23.5703125" style="40" customWidth="1"/>
    <col min="8708" max="8708" width="16.140625" style="40" customWidth="1"/>
    <col min="8709" max="8709" width="92.140625" style="40" customWidth="1"/>
    <col min="8710" max="8710" width="37.85546875" style="40" bestFit="1" customWidth="1"/>
    <col min="8711" max="8711" width="18.28515625" style="40" bestFit="1" customWidth="1"/>
    <col min="8712" max="8959" width="11.42578125" style="40"/>
    <col min="8960" max="8960" width="21" style="40" bestFit="1" customWidth="1"/>
    <col min="8961" max="8961" width="41" style="40" customWidth="1"/>
    <col min="8962" max="8962" width="36.85546875" style="40" customWidth="1"/>
    <col min="8963" max="8963" width="23.5703125" style="40" customWidth="1"/>
    <col min="8964" max="8964" width="16.140625" style="40" customWidth="1"/>
    <col min="8965" max="8965" width="92.140625" style="40" customWidth="1"/>
    <col min="8966" max="8966" width="37.85546875" style="40" bestFit="1" customWidth="1"/>
    <col min="8967" max="8967" width="18.28515625" style="40" bestFit="1" customWidth="1"/>
    <col min="8968" max="9215" width="11.42578125" style="40"/>
    <col min="9216" max="9216" width="21" style="40" bestFit="1" customWidth="1"/>
    <col min="9217" max="9217" width="41" style="40" customWidth="1"/>
    <col min="9218" max="9218" width="36.85546875" style="40" customWidth="1"/>
    <col min="9219" max="9219" width="23.5703125" style="40" customWidth="1"/>
    <col min="9220" max="9220" width="16.140625" style="40" customWidth="1"/>
    <col min="9221" max="9221" width="92.140625" style="40" customWidth="1"/>
    <col min="9222" max="9222" width="37.85546875" style="40" bestFit="1" customWidth="1"/>
    <col min="9223" max="9223" width="18.28515625" style="40" bestFit="1" customWidth="1"/>
    <col min="9224" max="9471" width="11.42578125" style="40"/>
    <col min="9472" max="9472" width="21" style="40" bestFit="1" customWidth="1"/>
    <col min="9473" max="9473" width="41" style="40" customWidth="1"/>
    <col min="9474" max="9474" width="36.85546875" style="40" customWidth="1"/>
    <col min="9475" max="9475" width="23.5703125" style="40" customWidth="1"/>
    <col min="9476" max="9476" width="16.140625" style="40" customWidth="1"/>
    <col min="9477" max="9477" width="92.140625" style="40" customWidth="1"/>
    <col min="9478" max="9478" width="37.85546875" style="40" bestFit="1" customWidth="1"/>
    <col min="9479" max="9479" width="18.28515625" style="40" bestFit="1" customWidth="1"/>
    <col min="9480" max="9727" width="11.42578125" style="40"/>
    <col min="9728" max="9728" width="21" style="40" bestFit="1" customWidth="1"/>
    <col min="9729" max="9729" width="41" style="40" customWidth="1"/>
    <col min="9730" max="9730" width="36.85546875" style="40" customWidth="1"/>
    <col min="9731" max="9731" width="23.5703125" style="40" customWidth="1"/>
    <col min="9732" max="9732" width="16.140625" style="40" customWidth="1"/>
    <col min="9733" max="9733" width="92.140625" style="40" customWidth="1"/>
    <col min="9734" max="9734" width="37.85546875" style="40" bestFit="1" customWidth="1"/>
    <col min="9735" max="9735" width="18.28515625" style="40" bestFit="1" customWidth="1"/>
    <col min="9736" max="9983" width="11.42578125" style="40"/>
    <col min="9984" max="9984" width="21" style="40" bestFit="1" customWidth="1"/>
    <col min="9985" max="9985" width="41" style="40" customWidth="1"/>
    <col min="9986" max="9986" width="36.85546875" style="40" customWidth="1"/>
    <col min="9987" max="9987" width="23.5703125" style="40" customWidth="1"/>
    <col min="9988" max="9988" width="16.140625" style="40" customWidth="1"/>
    <col min="9989" max="9989" width="92.140625" style="40" customWidth="1"/>
    <col min="9990" max="9990" width="37.85546875" style="40" bestFit="1" customWidth="1"/>
    <col min="9991" max="9991" width="18.28515625" style="40" bestFit="1" customWidth="1"/>
    <col min="9992" max="10239" width="11.42578125" style="40"/>
    <col min="10240" max="10240" width="21" style="40" bestFit="1" customWidth="1"/>
    <col min="10241" max="10241" width="41" style="40" customWidth="1"/>
    <col min="10242" max="10242" width="36.85546875" style="40" customWidth="1"/>
    <col min="10243" max="10243" width="23.5703125" style="40" customWidth="1"/>
    <col min="10244" max="10244" width="16.140625" style="40" customWidth="1"/>
    <col min="10245" max="10245" width="92.140625" style="40" customWidth="1"/>
    <col min="10246" max="10246" width="37.85546875" style="40" bestFit="1" customWidth="1"/>
    <col min="10247" max="10247" width="18.28515625" style="40" bestFit="1" customWidth="1"/>
    <col min="10248" max="10495" width="11.42578125" style="40"/>
    <col min="10496" max="10496" width="21" style="40" bestFit="1" customWidth="1"/>
    <col min="10497" max="10497" width="41" style="40" customWidth="1"/>
    <col min="10498" max="10498" width="36.85546875" style="40" customWidth="1"/>
    <col min="10499" max="10499" width="23.5703125" style="40" customWidth="1"/>
    <col min="10500" max="10500" width="16.140625" style="40" customWidth="1"/>
    <col min="10501" max="10501" width="92.140625" style="40" customWidth="1"/>
    <col min="10502" max="10502" width="37.85546875" style="40" bestFit="1" customWidth="1"/>
    <col min="10503" max="10503" width="18.28515625" style="40" bestFit="1" customWidth="1"/>
    <col min="10504" max="10751" width="11.42578125" style="40"/>
    <col min="10752" max="10752" width="21" style="40" bestFit="1" customWidth="1"/>
    <col min="10753" max="10753" width="41" style="40" customWidth="1"/>
    <col min="10754" max="10754" width="36.85546875" style="40" customWidth="1"/>
    <col min="10755" max="10755" width="23.5703125" style="40" customWidth="1"/>
    <col min="10756" max="10756" width="16.140625" style="40" customWidth="1"/>
    <col min="10757" max="10757" width="92.140625" style="40" customWidth="1"/>
    <col min="10758" max="10758" width="37.85546875" style="40" bestFit="1" customWidth="1"/>
    <col min="10759" max="10759" width="18.28515625" style="40" bestFit="1" customWidth="1"/>
    <col min="10760" max="11007" width="11.42578125" style="40"/>
    <col min="11008" max="11008" width="21" style="40" bestFit="1" customWidth="1"/>
    <col min="11009" max="11009" width="41" style="40" customWidth="1"/>
    <col min="11010" max="11010" width="36.85546875" style="40" customWidth="1"/>
    <col min="11011" max="11011" width="23.5703125" style="40" customWidth="1"/>
    <col min="11012" max="11012" width="16.140625" style="40" customWidth="1"/>
    <col min="11013" max="11013" width="92.140625" style="40" customWidth="1"/>
    <col min="11014" max="11014" width="37.85546875" style="40" bestFit="1" customWidth="1"/>
    <col min="11015" max="11015" width="18.28515625" style="40" bestFit="1" customWidth="1"/>
    <col min="11016" max="11263" width="11.42578125" style="40"/>
    <col min="11264" max="11264" width="21" style="40" bestFit="1" customWidth="1"/>
    <col min="11265" max="11265" width="41" style="40" customWidth="1"/>
    <col min="11266" max="11266" width="36.85546875" style="40" customWidth="1"/>
    <col min="11267" max="11267" width="23.5703125" style="40" customWidth="1"/>
    <col min="11268" max="11268" width="16.140625" style="40" customWidth="1"/>
    <col min="11269" max="11269" width="92.140625" style="40" customWidth="1"/>
    <col min="11270" max="11270" width="37.85546875" style="40" bestFit="1" customWidth="1"/>
    <col min="11271" max="11271" width="18.28515625" style="40" bestFit="1" customWidth="1"/>
    <col min="11272" max="11519" width="11.42578125" style="40"/>
    <col min="11520" max="11520" width="21" style="40" bestFit="1" customWidth="1"/>
    <col min="11521" max="11521" width="41" style="40" customWidth="1"/>
    <col min="11522" max="11522" width="36.85546875" style="40" customWidth="1"/>
    <col min="11523" max="11523" width="23.5703125" style="40" customWidth="1"/>
    <col min="11524" max="11524" width="16.140625" style="40" customWidth="1"/>
    <col min="11525" max="11525" width="92.140625" style="40" customWidth="1"/>
    <col min="11526" max="11526" width="37.85546875" style="40" bestFit="1" customWidth="1"/>
    <col min="11527" max="11527" width="18.28515625" style="40" bestFit="1" customWidth="1"/>
    <col min="11528" max="11775" width="11.42578125" style="40"/>
    <col min="11776" max="11776" width="21" style="40" bestFit="1" customWidth="1"/>
    <col min="11777" max="11777" width="41" style="40" customWidth="1"/>
    <col min="11778" max="11778" width="36.85546875" style="40" customWidth="1"/>
    <col min="11779" max="11779" width="23.5703125" style="40" customWidth="1"/>
    <col min="11780" max="11780" width="16.140625" style="40" customWidth="1"/>
    <col min="11781" max="11781" width="92.140625" style="40" customWidth="1"/>
    <col min="11782" max="11782" width="37.85546875" style="40" bestFit="1" customWidth="1"/>
    <col min="11783" max="11783" width="18.28515625" style="40" bestFit="1" customWidth="1"/>
    <col min="11784" max="12031" width="11.42578125" style="40"/>
    <col min="12032" max="12032" width="21" style="40" bestFit="1" customWidth="1"/>
    <col min="12033" max="12033" width="41" style="40" customWidth="1"/>
    <col min="12034" max="12034" width="36.85546875" style="40" customWidth="1"/>
    <col min="12035" max="12035" width="23.5703125" style="40" customWidth="1"/>
    <col min="12036" max="12036" width="16.140625" style="40" customWidth="1"/>
    <col min="12037" max="12037" width="92.140625" style="40" customWidth="1"/>
    <col min="12038" max="12038" width="37.85546875" style="40" bestFit="1" customWidth="1"/>
    <col min="12039" max="12039" width="18.28515625" style="40" bestFit="1" customWidth="1"/>
    <col min="12040" max="12287" width="11.42578125" style="40"/>
    <col min="12288" max="12288" width="21" style="40" bestFit="1" customWidth="1"/>
    <col min="12289" max="12289" width="41" style="40" customWidth="1"/>
    <col min="12290" max="12290" width="36.85546875" style="40" customWidth="1"/>
    <col min="12291" max="12291" width="23.5703125" style="40" customWidth="1"/>
    <col min="12292" max="12292" width="16.140625" style="40" customWidth="1"/>
    <col min="12293" max="12293" width="92.140625" style="40" customWidth="1"/>
    <col min="12294" max="12294" width="37.85546875" style="40" bestFit="1" customWidth="1"/>
    <col min="12295" max="12295" width="18.28515625" style="40" bestFit="1" customWidth="1"/>
    <col min="12296" max="12543" width="11.42578125" style="40"/>
    <col min="12544" max="12544" width="21" style="40" bestFit="1" customWidth="1"/>
    <col min="12545" max="12545" width="41" style="40" customWidth="1"/>
    <col min="12546" max="12546" width="36.85546875" style="40" customWidth="1"/>
    <col min="12547" max="12547" width="23.5703125" style="40" customWidth="1"/>
    <col min="12548" max="12548" width="16.140625" style="40" customWidth="1"/>
    <col min="12549" max="12549" width="92.140625" style="40" customWidth="1"/>
    <col min="12550" max="12550" width="37.85546875" style="40" bestFit="1" customWidth="1"/>
    <col min="12551" max="12551" width="18.28515625" style="40" bestFit="1" customWidth="1"/>
    <col min="12552" max="12799" width="11.42578125" style="40"/>
    <col min="12800" max="12800" width="21" style="40" bestFit="1" customWidth="1"/>
    <col min="12801" max="12801" width="41" style="40" customWidth="1"/>
    <col min="12802" max="12802" width="36.85546875" style="40" customWidth="1"/>
    <col min="12803" max="12803" width="23.5703125" style="40" customWidth="1"/>
    <col min="12804" max="12804" width="16.140625" style="40" customWidth="1"/>
    <col min="12805" max="12805" width="92.140625" style="40" customWidth="1"/>
    <col min="12806" max="12806" width="37.85546875" style="40" bestFit="1" customWidth="1"/>
    <col min="12807" max="12807" width="18.28515625" style="40" bestFit="1" customWidth="1"/>
    <col min="12808" max="13055" width="11.42578125" style="40"/>
    <col min="13056" max="13056" width="21" style="40" bestFit="1" customWidth="1"/>
    <col min="13057" max="13057" width="41" style="40" customWidth="1"/>
    <col min="13058" max="13058" width="36.85546875" style="40" customWidth="1"/>
    <col min="13059" max="13059" width="23.5703125" style="40" customWidth="1"/>
    <col min="13060" max="13060" width="16.140625" style="40" customWidth="1"/>
    <col min="13061" max="13061" width="92.140625" style="40" customWidth="1"/>
    <col min="13062" max="13062" width="37.85546875" style="40" bestFit="1" customWidth="1"/>
    <col min="13063" max="13063" width="18.28515625" style="40" bestFit="1" customWidth="1"/>
    <col min="13064" max="13311" width="11.42578125" style="40"/>
    <col min="13312" max="13312" width="21" style="40" bestFit="1" customWidth="1"/>
    <col min="13313" max="13313" width="41" style="40" customWidth="1"/>
    <col min="13314" max="13314" width="36.85546875" style="40" customWidth="1"/>
    <col min="13315" max="13315" width="23.5703125" style="40" customWidth="1"/>
    <col min="13316" max="13316" width="16.140625" style="40" customWidth="1"/>
    <col min="13317" max="13317" width="92.140625" style="40" customWidth="1"/>
    <col min="13318" max="13318" width="37.85546875" style="40" bestFit="1" customWidth="1"/>
    <col min="13319" max="13319" width="18.28515625" style="40" bestFit="1" customWidth="1"/>
    <col min="13320" max="13567" width="11.42578125" style="40"/>
    <col min="13568" max="13568" width="21" style="40" bestFit="1" customWidth="1"/>
    <col min="13569" max="13569" width="41" style="40" customWidth="1"/>
    <col min="13570" max="13570" width="36.85546875" style="40" customWidth="1"/>
    <col min="13571" max="13571" width="23.5703125" style="40" customWidth="1"/>
    <col min="13572" max="13572" width="16.140625" style="40" customWidth="1"/>
    <col min="13573" max="13573" width="92.140625" style="40" customWidth="1"/>
    <col min="13574" max="13574" width="37.85546875" style="40" bestFit="1" customWidth="1"/>
    <col min="13575" max="13575" width="18.28515625" style="40" bestFit="1" customWidth="1"/>
    <col min="13576" max="13823" width="11.42578125" style="40"/>
    <col min="13824" max="13824" width="21" style="40" bestFit="1" customWidth="1"/>
    <col min="13825" max="13825" width="41" style="40" customWidth="1"/>
    <col min="13826" max="13826" width="36.85546875" style="40" customWidth="1"/>
    <col min="13827" max="13827" width="23.5703125" style="40" customWidth="1"/>
    <col min="13828" max="13828" width="16.140625" style="40" customWidth="1"/>
    <col min="13829" max="13829" width="92.140625" style="40" customWidth="1"/>
    <col min="13830" max="13830" width="37.85546875" style="40" bestFit="1" customWidth="1"/>
    <col min="13831" max="13831" width="18.28515625" style="40" bestFit="1" customWidth="1"/>
    <col min="13832" max="14079" width="11.42578125" style="40"/>
    <col min="14080" max="14080" width="21" style="40" bestFit="1" customWidth="1"/>
    <col min="14081" max="14081" width="41" style="40" customWidth="1"/>
    <col min="14082" max="14082" width="36.85546875" style="40" customWidth="1"/>
    <col min="14083" max="14083" width="23.5703125" style="40" customWidth="1"/>
    <col min="14084" max="14084" width="16.140625" style="40" customWidth="1"/>
    <col min="14085" max="14085" width="92.140625" style="40" customWidth="1"/>
    <col min="14086" max="14086" width="37.85546875" style="40" bestFit="1" customWidth="1"/>
    <col min="14087" max="14087" width="18.28515625" style="40" bestFit="1" customWidth="1"/>
    <col min="14088" max="14335" width="11.42578125" style="40"/>
    <col min="14336" max="14336" width="21" style="40" bestFit="1" customWidth="1"/>
    <col min="14337" max="14337" width="41" style="40" customWidth="1"/>
    <col min="14338" max="14338" width="36.85546875" style="40" customWidth="1"/>
    <col min="14339" max="14339" width="23.5703125" style="40" customWidth="1"/>
    <col min="14340" max="14340" width="16.140625" style="40" customWidth="1"/>
    <col min="14341" max="14341" width="92.140625" style="40" customWidth="1"/>
    <col min="14342" max="14342" width="37.85546875" style="40" bestFit="1" customWidth="1"/>
    <col min="14343" max="14343" width="18.28515625" style="40" bestFit="1" customWidth="1"/>
    <col min="14344" max="14591" width="11.42578125" style="40"/>
    <col min="14592" max="14592" width="21" style="40" bestFit="1" customWidth="1"/>
    <col min="14593" max="14593" width="41" style="40" customWidth="1"/>
    <col min="14594" max="14594" width="36.85546875" style="40" customWidth="1"/>
    <col min="14595" max="14595" width="23.5703125" style="40" customWidth="1"/>
    <col min="14596" max="14596" width="16.140625" style="40" customWidth="1"/>
    <col min="14597" max="14597" width="92.140625" style="40" customWidth="1"/>
    <col min="14598" max="14598" width="37.85546875" style="40" bestFit="1" customWidth="1"/>
    <col min="14599" max="14599" width="18.28515625" style="40" bestFit="1" customWidth="1"/>
    <col min="14600" max="14847" width="11.42578125" style="40"/>
    <col min="14848" max="14848" width="21" style="40" bestFit="1" customWidth="1"/>
    <col min="14849" max="14849" width="41" style="40" customWidth="1"/>
    <col min="14850" max="14850" width="36.85546875" style="40" customWidth="1"/>
    <col min="14851" max="14851" width="23.5703125" style="40" customWidth="1"/>
    <col min="14852" max="14852" width="16.140625" style="40" customWidth="1"/>
    <col min="14853" max="14853" width="92.140625" style="40" customWidth="1"/>
    <col min="14854" max="14854" width="37.85546875" style="40" bestFit="1" customWidth="1"/>
    <col min="14855" max="14855" width="18.28515625" style="40" bestFit="1" customWidth="1"/>
    <col min="14856" max="15103" width="11.42578125" style="40"/>
    <col min="15104" max="15104" width="21" style="40" bestFit="1" customWidth="1"/>
    <col min="15105" max="15105" width="41" style="40" customWidth="1"/>
    <col min="15106" max="15106" width="36.85546875" style="40" customWidth="1"/>
    <col min="15107" max="15107" width="23.5703125" style="40" customWidth="1"/>
    <col min="15108" max="15108" width="16.140625" style="40" customWidth="1"/>
    <col min="15109" max="15109" width="92.140625" style="40" customWidth="1"/>
    <col min="15110" max="15110" width="37.85546875" style="40" bestFit="1" customWidth="1"/>
    <col min="15111" max="15111" width="18.28515625" style="40" bestFit="1" customWidth="1"/>
    <col min="15112" max="15359" width="11.42578125" style="40"/>
    <col min="15360" max="15360" width="21" style="40" bestFit="1" customWidth="1"/>
    <col min="15361" max="15361" width="41" style="40" customWidth="1"/>
    <col min="15362" max="15362" width="36.85546875" style="40" customWidth="1"/>
    <col min="15363" max="15363" width="23.5703125" style="40" customWidth="1"/>
    <col min="15364" max="15364" width="16.140625" style="40" customWidth="1"/>
    <col min="15365" max="15365" width="92.140625" style="40" customWidth="1"/>
    <col min="15366" max="15366" width="37.85546875" style="40" bestFit="1" customWidth="1"/>
    <col min="15367" max="15367" width="18.28515625" style="40" bestFit="1" customWidth="1"/>
    <col min="15368" max="15615" width="11.42578125" style="40"/>
    <col min="15616" max="15616" width="21" style="40" bestFit="1" customWidth="1"/>
    <col min="15617" max="15617" width="41" style="40" customWidth="1"/>
    <col min="15618" max="15618" width="36.85546875" style="40" customWidth="1"/>
    <col min="15619" max="15619" width="23.5703125" style="40" customWidth="1"/>
    <col min="15620" max="15620" width="16.140625" style="40" customWidth="1"/>
    <col min="15621" max="15621" width="92.140625" style="40" customWidth="1"/>
    <col min="15622" max="15622" width="37.85546875" style="40" bestFit="1" customWidth="1"/>
    <col min="15623" max="15623" width="18.28515625" style="40" bestFit="1" customWidth="1"/>
    <col min="15624" max="15871" width="11.42578125" style="40"/>
    <col min="15872" max="15872" width="21" style="40" bestFit="1" customWidth="1"/>
    <col min="15873" max="15873" width="41" style="40" customWidth="1"/>
    <col min="15874" max="15874" width="36.85546875" style="40" customWidth="1"/>
    <col min="15875" max="15875" width="23.5703125" style="40" customWidth="1"/>
    <col min="15876" max="15876" width="16.140625" style="40" customWidth="1"/>
    <col min="15877" max="15877" width="92.140625" style="40" customWidth="1"/>
    <col min="15878" max="15878" width="37.85546875" style="40" bestFit="1" customWidth="1"/>
    <col min="15879" max="15879" width="18.28515625" style="40" bestFit="1" customWidth="1"/>
    <col min="15880" max="16127" width="11.42578125" style="40"/>
    <col min="16128" max="16128" width="21" style="40" bestFit="1" customWidth="1"/>
    <col min="16129" max="16129" width="41" style="40" customWidth="1"/>
    <col min="16130" max="16130" width="36.85546875" style="40" customWidth="1"/>
    <col min="16131" max="16131" width="23.5703125" style="40" customWidth="1"/>
    <col min="16132" max="16132" width="16.140625" style="40" customWidth="1"/>
    <col min="16133" max="16133" width="92.140625" style="40" customWidth="1"/>
    <col min="16134" max="16134" width="37.85546875" style="40" bestFit="1" customWidth="1"/>
    <col min="16135" max="16135" width="18.28515625" style="40" bestFit="1" customWidth="1"/>
    <col min="16136" max="16384" width="11.42578125" style="40"/>
  </cols>
  <sheetData>
    <row r="1" spans="1:12" x14ac:dyDescent="0.2">
      <c r="C1" s="41"/>
      <c r="D1" s="42"/>
      <c r="E1" s="42"/>
      <c r="F1" s="42"/>
      <c r="G1" s="42"/>
      <c r="H1" s="42"/>
      <c r="I1" s="42"/>
      <c r="J1" s="42"/>
    </row>
    <row r="2" spans="1:12" x14ac:dyDescent="0.2">
      <c r="C2" s="41"/>
      <c r="D2" s="42"/>
      <c r="E2" s="42"/>
      <c r="F2" s="42"/>
      <c r="G2" s="42"/>
      <c r="H2" s="42"/>
      <c r="I2" s="42"/>
      <c r="J2" s="42"/>
    </row>
    <row r="3" spans="1:12" x14ac:dyDescent="0.2">
      <c r="C3" s="41"/>
      <c r="D3" s="42"/>
      <c r="E3" s="42"/>
      <c r="F3" s="42"/>
      <c r="G3" s="42"/>
      <c r="H3" s="42"/>
      <c r="I3" s="42"/>
      <c r="J3" s="42"/>
    </row>
    <row r="4" spans="1:12" x14ac:dyDescent="0.2">
      <c r="C4" s="41"/>
      <c r="D4" s="42"/>
      <c r="E4" s="42"/>
      <c r="F4" s="42"/>
      <c r="G4" s="42"/>
      <c r="H4" s="42"/>
      <c r="I4" s="42"/>
      <c r="J4" s="42"/>
    </row>
    <row r="5" spans="1:12" x14ac:dyDescent="0.2">
      <c r="C5" s="41"/>
      <c r="D5" s="42"/>
      <c r="E5" s="42"/>
      <c r="F5" s="42"/>
      <c r="G5" s="42"/>
      <c r="H5" s="42"/>
      <c r="I5" s="42"/>
      <c r="J5" s="42"/>
    </row>
    <row r="6" spans="1:12" x14ac:dyDescent="0.2">
      <c r="C6" s="41"/>
      <c r="D6" s="42"/>
      <c r="E6" s="42"/>
      <c r="F6" s="42"/>
      <c r="G6" s="42"/>
      <c r="H6" s="42"/>
      <c r="I6" s="42"/>
      <c r="J6" s="42"/>
    </row>
    <row r="7" spans="1:12" x14ac:dyDescent="0.2">
      <c r="C7" s="41"/>
      <c r="D7" s="42"/>
      <c r="E7" s="42"/>
      <c r="F7" s="42"/>
      <c r="G7" s="42"/>
      <c r="H7" s="42"/>
      <c r="I7" s="42"/>
      <c r="J7" s="42"/>
    </row>
    <row r="8" spans="1:12" ht="15" customHeight="1" x14ac:dyDescent="0.2">
      <c r="A8" s="63" t="s">
        <v>596</v>
      </c>
      <c r="B8" s="63"/>
      <c r="C8" s="41"/>
      <c r="D8" s="42"/>
      <c r="E8" s="42"/>
      <c r="F8" s="42"/>
      <c r="G8" s="42"/>
      <c r="H8" s="42"/>
      <c r="I8" s="42"/>
      <c r="J8" s="42"/>
    </row>
    <row r="9" spans="1:12" ht="15" customHeight="1" x14ac:dyDescent="0.2">
      <c r="A9" s="63" t="s">
        <v>46</v>
      </c>
      <c r="B9" s="63"/>
      <c r="C9" s="41"/>
      <c r="D9" s="42"/>
      <c r="E9" s="42"/>
      <c r="F9" s="42"/>
      <c r="G9" s="42"/>
      <c r="H9" s="42"/>
      <c r="I9" s="42"/>
      <c r="J9" s="42"/>
    </row>
    <row r="10" spans="1:12" ht="15" customHeight="1" x14ac:dyDescent="0.2">
      <c r="A10" s="63" t="s">
        <v>0</v>
      </c>
      <c r="B10" s="63"/>
      <c r="C10" s="41"/>
      <c r="D10" s="42"/>
      <c r="E10" s="42"/>
      <c r="F10" s="42"/>
      <c r="G10" s="42"/>
      <c r="H10" s="42"/>
      <c r="I10" s="42"/>
      <c r="J10" s="42"/>
    </row>
    <row r="11" spans="1:12" ht="15" customHeight="1" x14ac:dyDescent="0.2">
      <c r="A11" s="64" t="s">
        <v>45</v>
      </c>
      <c r="B11" s="64"/>
      <c r="C11" s="64"/>
      <c r="D11" s="64"/>
      <c r="E11" s="42"/>
      <c r="F11" s="42"/>
      <c r="G11" s="42"/>
      <c r="H11" s="42"/>
      <c r="I11" s="42"/>
      <c r="J11" s="42"/>
    </row>
    <row r="12" spans="1:12" ht="15" customHeight="1" x14ac:dyDescent="0.2">
      <c r="A12" s="49"/>
      <c r="B12" s="49"/>
      <c r="C12" s="39"/>
      <c r="D12" s="42"/>
      <c r="E12" s="42"/>
      <c r="F12" s="42"/>
      <c r="G12" s="42"/>
      <c r="H12" s="42"/>
      <c r="I12" s="42"/>
      <c r="J12" s="42"/>
    </row>
    <row r="13" spans="1:12" ht="13.5" thickBot="1" x14ac:dyDescent="0.25">
      <c r="A13" s="43"/>
      <c r="B13" s="43"/>
      <c r="C13" s="41"/>
      <c r="D13" s="42"/>
      <c r="E13" s="42"/>
      <c r="F13" s="42"/>
      <c r="G13" s="42"/>
      <c r="H13" s="42"/>
      <c r="I13" s="42"/>
      <c r="J13" s="42"/>
    </row>
    <row r="14" spans="1:12" ht="123.75" customHeight="1" thickBot="1" x14ac:dyDescent="0.25">
      <c r="A14" s="44" t="s">
        <v>29</v>
      </c>
      <c r="B14" s="60" t="s">
        <v>48</v>
      </c>
      <c r="C14" s="61"/>
      <c r="D14" s="61"/>
      <c r="E14" s="61"/>
      <c r="F14" s="61"/>
      <c r="G14" s="61"/>
      <c r="H14" s="61"/>
      <c r="I14" s="61"/>
      <c r="J14" s="61"/>
      <c r="K14" s="61"/>
      <c r="L14" s="62"/>
    </row>
    <row r="15" spans="1:12" x14ac:dyDescent="0.2">
      <c r="A15" s="43"/>
      <c r="B15" s="39"/>
      <c r="C15" s="45"/>
      <c r="D15" s="42"/>
      <c r="E15" s="42"/>
      <c r="F15" s="42"/>
      <c r="G15" s="42"/>
      <c r="H15" s="42"/>
      <c r="I15" s="42"/>
      <c r="J15" s="42"/>
    </row>
    <row r="16" spans="1:12" ht="13.5" thickBot="1" x14ac:dyDescent="0.25">
      <c r="A16" s="43"/>
      <c r="B16" s="39"/>
      <c r="C16" s="45"/>
      <c r="D16" s="42"/>
      <c r="E16" s="42"/>
      <c r="F16" s="42"/>
      <c r="G16" s="42"/>
      <c r="H16" s="42"/>
      <c r="I16" s="42"/>
      <c r="J16" s="42"/>
    </row>
    <row r="17" spans="1:12" ht="75" customHeight="1" thickBot="1" x14ac:dyDescent="0.25">
      <c r="A17" s="44" t="s">
        <v>2</v>
      </c>
      <c r="B17" s="60" t="s">
        <v>49</v>
      </c>
      <c r="C17" s="61"/>
      <c r="D17" s="61"/>
      <c r="E17" s="61"/>
      <c r="F17" s="61"/>
      <c r="G17" s="61"/>
      <c r="H17" s="61"/>
      <c r="I17" s="61"/>
      <c r="J17" s="61"/>
      <c r="K17" s="61"/>
      <c r="L17" s="62"/>
    </row>
    <row r="21" spans="1:12" ht="13.5" thickBot="1" x14ac:dyDescent="0.25"/>
    <row r="22" spans="1:12" ht="26.25" thickBot="1" x14ac:dyDescent="0.25">
      <c r="A22" s="15" t="s">
        <v>1</v>
      </c>
      <c r="B22" s="15" t="s">
        <v>9</v>
      </c>
      <c r="C22" s="15" t="s">
        <v>31</v>
      </c>
      <c r="D22" s="15" t="s">
        <v>32</v>
      </c>
      <c r="E22" s="15" t="s">
        <v>33</v>
      </c>
      <c r="F22" s="15" t="s">
        <v>34</v>
      </c>
      <c r="G22" s="15" t="s">
        <v>35</v>
      </c>
      <c r="H22" s="15" t="s">
        <v>36</v>
      </c>
    </row>
    <row r="23" spans="1:12" x14ac:dyDescent="0.2">
      <c r="A23" s="46" t="s">
        <v>360</v>
      </c>
      <c r="B23" s="46" t="s">
        <v>143</v>
      </c>
      <c r="C23" s="46" t="s">
        <v>361</v>
      </c>
      <c r="D23" s="46" t="s">
        <v>362</v>
      </c>
      <c r="E23" s="46" t="s">
        <v>363</v>
      </c>
      <c r="F23" s="46" t="s">
        <v>364</v>
      </c>
      <c r="G23" s="46" t="s">
        <v>365</v>
      </c>
      <c r="H23" s="47">
        <v>21333336</v>
      </c>
      <c r="I23" s="48"/>
    </row>
    <row r="24" spans="1:12" x14ac:dyDescent="0.2">
      <c r="A24" s="46" t="s">
        <v>360</v>
      </c>
      <c r="B24" s="46" t="s">
        <v>143</v>
      </c>
      <c r="C24" s="46" t="s">
        <v>366</v>
      </c>
      <c r="D24" s="46" t="s">
        <v>362</v>
      </c>
      <c r="E24" s="46" t="s">
        <v>58</v>
      </c>
      <c r="F24" s="46" t="s">
        <v>222</v>
      </c>
      <c r="G24" s="46" t="s">
        <v>367</v>
      </c>
      <c r="H24" s="47">
        <v>19999998</v>
      </c>
      <c r="I24" s="48"/>
    </row>
    <row r="25" spans="1:12" x14ac:dyDescent="0.2">
      <c r="A25" s="46" t="s">
        <v>360</v>
      </c>
      <c r="B25" s="46" t="s">
        <v>143</v>
      </c>
      <c r="C25" s="46" t="s">
        <v>361</v>
      </c>
      <c r="D25" s="46" t="s">
        <v>362</v>
      </c>
      <c r="E25" s="46" t="s">
        <v>363</v>
      </c>
      <c r="F25" s="46" t="s">
        <v>364</v>
      </c>
      <c r="G25" s="46" t="s">
        <v>368</v>
      </c>
      <c r="H25" s="47">
        <v>21333336</v>
      </c>
      <c r="I25" s="48"/>
    </row>
    <row r="26" spans="1:12" x14ac:dyDescent="0.2">
      <c r="A26" s="46" t="s">
        <v>360</v>
      </c>
      <c r="B26" s="46" t="s">
        <v>143</v>
      </c>
      <c r="C26" s="46" t="s">
        <v>366</v>
      </c>
      <c r="D26" s="46" t="s">
        <v>362</v>
      </c>
      <c r="E26" s="46" t="s">
        <v>58</v>
      </c>
      <c r="F26" s="46" t="s">
        <v>222</v>
      </c>
      <c r="G26" s="46" t="s">
        <v>369</v>
      </c>
      <c r="H26" s="47">
        <v>19999998</v>
      </c>
      <c r="I26" s="48"/>
    </row>
    <row r="27" spans="1:12" x14ac:dyDescent="0.2">
      <c r="A27" s="46" t="s">
        <v>360</v>
      </c>
      <c r="B27" s="46" t="s">
        <v>143</v>
      </c>
      <c r="C27" s="46" t="s">
        <v>361</v>
      </c>
      <c r="D27" s="46" t="s">
        <v>362</v>
      </c>
      <c r="E27" s="46" t="s">
        <v>363</v>
      </c>
      <c r="F27" s="46" t="s">
        <v>364</v>
      </c>
      <c r="G27" s="46" t="s">
        <v>370</v>
      </c>
      <c r="H27" s="47">
        <v>21333336</v>
      </c>
      <c r="I27" s="48"/>
    </row>
    <row r="28" spans="1:12" x14ac:dyDescent="0.2">
      <c r="A28" s="46" t="s">
        <v>360</v>
      </c>
      <c r="B28" s="46" t="s">
        <v>123</v>
      </c>
      <c r="C28" s="46" t="s">
        <v>371</v>
      </c>
      <c r="D28" s="46" t="s">
        <v>362</v>
      </c>
      <c r="E28" s="46" t="s">
        <v>51</v>
      </c>
      <c r="F28" s="46" t="s">
        <v>201</v>
      </c>
      <c r="G28" s="46" t="s">
        <v>372</v>
      </c>
      <c r="H28" s="47">
        <v>2149997</v>
      </c>
      <c r="I28" s="48"/>
    </row>
    <row r="29" spans="1:12" x14ac:dyDescent="0.2">
      <c r="A29" s="46" t="s">
        <v>360</v>
      </c>
      <c r="B29" s="46" t="s">
        <v>123</v>
      </c>
      <c r="C29" s="46" t="s">
        <v>371</v>
      </c>
      <c r="D29" s="46" t="s">
        <v>362</v>
      </c>
      <c r="E29" s="46" t="s">
        <v>51</v>
      </c>
      <c r="F29" s="46" t="s">
        <v>201</v>
      </c>
      <c r="G29" s="46" t="s">
        <v>373</v>
      </c>
      <c r="H29" s="47">
        <v>4666668</v>
      </c>
      <c r="I29" s="48"/>
    </row>
    <row r="30" spans="1:12" x14ac:dyDescent="0.2">
      <c r="A30" s="46" t="s">
        <v>360</v>
      </c>
      <c r="B30" s="46" t="s">
        <v>123</v>
      </c>
      <c r="C30" s="46" t="s">
        <v>371</v>
      </c>
      <c r="D30" s="46" t="s">
        <v>362</v>
      </c>
      <c r="E30" s="46" t="s">
        <v>51</v>
      </c>
      <c r="F30" s="46" t="s">
        <v>201</v>
      </c>
      <c r="G30" s="46" t="s">
        <v>374</v>
      </c>
      <c r="H30" s="47">
        <v>4666668</v>
      </c>
      <c r="I30" s="48"/>
    </row>
    <row r="31" spans="1:12" x14ac:dyDescent="0.2">
      <c r="A31" s="46" t="s">
        <v>360</v>
      </c>
      <c r="B31" s="46" t="s">
        <v>123</v>
      </c>
      <c r="C31" s="46" t="s">
        <v>371</v>
      </c>
      <c r="D31" s="46" t="s">
        <v>362</v>
      </c>
      <c r="E31" s="46" t="s">
        <v>51</v>
      </c>
      <c r="F31" s="46" t="s">
        <v>201</v>
      </c>
      <c r="G31" s="46" t="s">
        <v>375</v>
      </c>
      <c r="H31" s="47">
        <v>4666668</v>
      </c>
      <c r="I31" s="48"/>
    </row>
    <row r="32" spans="1:12" x14ac:dyDescent="0.2">
      <c r="A32" s="46" t="s">
        <v>360</v>
      </c>
      <c r="B32" s="46" t="s">
        <v>123</v>
      </c>
      <c r="C32" s="46" t="s">
        <v>371</v>
      </c>
      <c r="D32" s="46" t="s">
        <v>362</v>
      </c>
      <c r="E32" s="46" t="s">
        <v>51</v>
      </c>
      <c r="F32" s="46" t="s">
        <v>201</v>
      </c>
      <c r="G32" s="46" t="s">
        <v>376</v>
      </c>
      <c r="H32" s="47">
        <v>4666668</v>
      </c>
      <c r="I32" s="48"/>
    </row>
    <row r="33" spans="1:9" x14ac:dyDescent="0.2">
      <c r="A33" s="46" t="s">
        <v>360</v>
      </c>
      <c r="B33" s="46" t="s">
        <v>123</v>
      </c>
      <c r="C33" s="46" t="s">
        <v>371</v>
      </c>
      <c r="D33" s="46" t="s">
        <v>362</v>
      </c>
      <c r="E33" s="46" t="s">
        <v>51</v>
      </c>
      <c r="F33" s="46" t="s">
        <v>201</v>
      </c>
      <c r="G33" s="46" t="s">
        <v>377</v>
      </c>
      <c r="H33" s="47">
        <v>4333332</v>
      </c>
      <c r="I33" s="48"/>
    </row>
    <row r="34" spans="1:9" x14ac:dyDescent="0.2">
      <c r="A34" s="46" t="s">
        <v>360</v>
      </c>
      <c r="B34" s="46" t="s">
        <v>123</v>
      </c>
      <c r="C34" s="46" t="s">
        <v>371</v>
      </c>
      <c r="D34" s="46" t="s">
        <v>362</v>
      </c>
      <c r="E34" s="46" t="s">
        <v>51</v>
      </c>
      <c r="F34" s="46" t="s">
        <v>201</v>
      </c>
      <c r="G34" s="46" t="s">
        <v>373</v>
      </c>
      <c r="H34" s="47">
        <v>7777780</v>
      </c>
      <c r="I34" s="48"/>
    </row>
    <row r="35" spans="1:9" x14ac:dyDescent="0.2">
      <c r="A35" s="46" t="s">
        <v>360</v>
      </c>
      <c r="B35" s="46" t="s">
        <v>123</v>
      </c>
      <c r="C35" s="46" t="s">
        <v>371</v>
      </c>
      <c r="D35" s="46" t="s">
        <v>362</v>
      </c>
      <c r="E35" s="46" t="s">
        <v>51</v>
      </c>
      <c r="F35" s="46" t="s">
        <v>201</v>
      </c>
      <c r="G35" s="46" t="s">
        <v>374</v>
      </c>
      <c r="H35" s="47">
        <v>7777780</v>
      </c>
      <c r="I35" s="48"/>
    </row>
    <row r="36" spans="1:9" x14ac:dyDescent="0.2">
      <c r="A36" s="46" t="s">
        <v>360</v>
      </c>
      <c r="B36" s="46" t="s">
        <v>123</v>
      </c>
      <c r="C36" s="46" t="s">
        <v>371</v>
      </c>
      <c r="D36" s="46" t="s">
        <v>362</v>
      </c>
      <c r="E36" s="46" t="s">
        <v>51</v>
      </c>
      <c r="F36" s="46" t="s">
        <v>201</v>
      </c>
      <c r="G36" s="46" t="s">
        <v>377</v>
      </c>
      <c r="H36" s="47">
        <v>7222220</v>
      </c>
      <c r="I36" s="48"/>
    </row>
    <row r="37" spans="1:9" x14ac:dyDescent="0.2">
      <c r="A37" s="46" t="s">
        <v>360</v>
      </c>
      <c r="B37" s="46" t="s">
        <v>123</v>
      </c>
      <c r="C37" s="46" t="s">
        <v>371</v>
      </c>
      <c r="D37" s="46" t="s">
        <v>362</v>
      </c>
      <c r="E37" s="46" t="s">
        <v>51</v>
      </c>
      <c r="F37" s="46" t="s">
        <v>201</v>
      </c>
      <c r="G37" s="46" t="s">
        <v>372</v>
      </c>
      <c r="H37" s="47">
        <v>3583335</v>
      </c>
      <c r="I37" s="48"/>
    </row>
    <row r="38" spans="1:9" x14ac:dyDescent="0.2">
      <c r="A38" s="46" t="s">
        <v>360</v>
      </c>
      <c r="B38" s="46" t="s">
        <v>123</v>
      </c>
      <c r="C38" s="46" t="s">
        <v>371</v>
      </c>
      <c r="D38" s="46" t="s">
        <v>362</v>
      </c>
      <c r="E38" s="46" t="s">
        <v>51</v>
      </c>
      <c r="F38" s="46" t="s">
        <v>201</v>
      </c>
      <c r="G38" s="46" t="s">
        <v>375</v>
      </c>
      <c r="H38" s="47">
        <v>7777780</v>
      </c>
      <c r="I38" s="48"/>
    </row>
    <row r="39" spans="1:9" x14ac:dyDescent="0.2">
      <c r="A39" s="46" t="s">
        <v>378</v>
      </c>
      <c r="B39" s="46" t="s">
        <v>379</v>
      </c>
      <c r="C39" s="46" t="s">
        <v>371</v>
      </c>
      <c r="D39" s="46" t="s">
        <v>362</v>
      </c>
      <c r="E39" s="46" t="s">
        <v>59</v>
      </c>
      <c r="F39" s="46" t="s">
        <v>380</v>
      </c>
      <c r="G39" s="46" t="s">
        <v>381</v>
      </c>
      <c r="H39" s="47">
        <v>21600000</v>
      </c>
      <c r="I39" s="48"/>
    </row>
    <row r="40" spans="1:9" x14ac:dyDescent="0.2">
      <c r="A40" s="46" t="s">
        <v>378</v>
      </c>
      <c r="B40" s="46" t="s">
        <v>379</v>
      </c>
      <c r="C40" s="46" t="s">
        <v>371</v>
      </c>
      <c r="D40" s="46" t="s">
        <v>362</v>
      </c>
      <c r="E40" s="46" t="s">
        <v>59</v>
      </c>
      <c r="F40" s="46" t="s">
        <v>380</v>
      </c>
      <c r="G40" s="46" t="s">
        <v>382</v>
      </c>
      <c r="H40" s="47">
        <v>20400000</v>
      </c>
      <c r="I40" s="48"/>
    </row>
    <row r="41" spans="1:9" x14ac:dyDescent="0.2">
      <c r="A41" s="46" t="s">
        <v>378</v>
      </c>
      <c r="B41" s="46" t="s">
        <v>379</v>
      </c>
      <c r="C41" s="46" t="s">
        <v>371</v>
      </c>
      <c r="D41" s="46" t="s">
        <v>362</v>
      </c>
      <c r="E41" s="46" t="s">
        <v>59</v>
      </c>
      <c r="F41" s="46" t="s">
        <v>380</v>
      </c>
      <c r="G41" s="46" t="s">
        <v>383</v>
      </c>
      <c r="H41" s="47">
        <v>20400000</v>
      </c>
      <c r="I41" s="48"/>
    </row>
    <row r="42" spans="1:9" x14ac:dyDescent="0.2">
      <c r="A42" s="46" t="s">
        <v>378</v>
      </c>
      <c r="B42" s="46" t="s">
        <v>379</v>
      </c>
      <c r="C42" s="46" t="s">
        <v>371</v>
      </c>
      <c r="D42" s="46" t="s">
        <v>362</v>
      </c>
      <c r="E42" s="46" t="s">
        <v>59</v>
      </c>
      <c r="F42" s="46" t="s">
        <v>380</v>
      </c>
      <c r="G42" s="46" t="s">
        <v>384</v>
      </c>
      <c r="H42" s="47">
        <v>20400000</v>
      </c>
      <c r="I42" s="48"/>
    </row>
    <row r="43" spans="1:9" x14ac:dyDescent="0.2">
      <c r="A43" s="46" t="s">
        <v>378</v>
      </c>
      <c r="B43" s="46" t="s">
        <v>379</v>
      </c>
      <c r="C43" s="46" t="s">
        <v>371</v>
      </c>
      <c r="D43" s="46" t="s">
        <v>362</v>
      </c>
      <c r="E43" s="46" t="s">
        <v>59</v>
      </c>
      <c r="F43" s="46" t="s">
        <v>380</v>
      </c>
      <c r="G43" s="46" t="s">
        <v>385</v>
      </c>
      <c r="H43" s="47">
        <v>20400000</v>
      </c>
      <c r="I43" s="48"/>
    </row>
    <row r="44" spans="1:9" x14ac:dyDescent="0.2">
      <c r="A44" s="46" t="s">
        <v>378</v>
      </c>
      <c r="B44" s="46" t="s">
        <v>379</v>
      </c>
      <c r="C44" s="46" t="s">
        <v>371</v>
      </c>
      <c r="D44" s="46" t="s">
        <v>362</v>
      </c>
      <c r="E44" s="46" t="s">
        <v>59</v>
      </c>
      <c r="F44" s="46" t="s">
        <v>380</v>
      </c>
      <c r="G44" s="46" t="s">
        <v>386</v>
      </c>
      <c r="H44" s="47">
        <v>20400000</v>
      </c>
      <c r="I44" s="48"/>
    </row>
    <row r="45" spans="1:9" x14ac:dyDescent="0.2">
      <c r="A45" s="46" t="s">
        <v>378</v>
      </c>
      <c r="B45" s="46" t="s">
        <v>379</v>
      </c>
      <c r="C45" s="46" t="s">
        <v>371</v>
      </c>
      <c r="D45" s="46" t="s">
        <v>362</v>
      </c>
      <c r="E45" s="46" t="s">
        <v>59</v>
      </c>
      <c r="F45" s="46" t="s">
        <v>380</v>
      </c>
      <c r="G45" s="46" t="s">
        <v>387</v>
      </c>
      <c r="H45" s="47">
        <v>20400000</v>
      </c>
      <c r="I45" s="48"/>
    </row>
    <row r="46" spans="1:9" x14ac:dyDescent="0.2">
      <c r="A46" s="46" t="s">
        <v>388</v>
      </c>
      <c r="B46" s="46" t="s">
        <v>114</v>
      </c>
      <c r="C46" s="46" t="s">
        <v>371</v>
      </c>
      <c r="D46" s="46" t="s">
        <v>362</v>
      </c>
      <c r="E46" s="46">
        <v>3302181009</v>
      </c>
      <c r="F46" s="46" t="s">
        <v>195</v>
      </c>
      <c r="G46" s="46" t="s">
        <v>389</v>
      </c>
      <c r="H46" s="47">
        <v>15000000</v>
      </c>
      <c r="I46" s="48"/>
    </row>
    <row r="47" spans="1:9" x14ac:dyDescent="0.2">
      <c r="A47" s="46" t="s">
        <v>388</v>
      </c>
      <c r="B47" s="46" t="s">
        <v>114</v>
      </c>
      <c r="C47" s="46" t="s">
        <v>371</v>
      </c>
      <c r="D47" s="46" t="s">
        <v>362</v>
      </c>
      <c r="E47" s="46">
        <v>3302181009</v>
      </c>
      <c r="F47" s="46" t="s">
        <v>195</v>
      </c>
      <c r="G47" s="46" t="s">
        <v>390</v>
      </c>
      <c r="H47" s="47">
        <v>13900000</v>
      </c>
      <c r="I47" s="48"/>
    </row>
    <row r="48" spans="1:9" x14ac:dyDescent="0.2">
      <c r="A48" s="46" t="s">
        <v>388</v>
      </c>
      <c r="B48" s="46" t="s">
        <v>114</v>
      </c>
      <c r="C48" s="46" t="s">
        <v>371</v>
      </c>
      <c r="D48" s="46" t="s">
        <v>362</v>
      </c>
      <c r="E48" s="46">
        <v>3302181009</v>
      </c>
      <c r="F48" s="46" t="s">
        <v>195</v>
      </c>
      <c r="G48" s="46" t="s">
        <v>391</v>
      </c>
      <c r="H48" s="47">
        <v>15000000</v>
      </c>
      <c r="I48" s="48"/>
    </row>
    <row r="49" spans="1:9" x14ac:dyDescent="0.2">
      <c r="A49" s="46" t="s">
        <v>388</v>
      </c>
      <c r="B49" s="46" t="s">
        <v>114</v>
      </c>
      <c r="C49" s="46" t="s">
        <v>371</v>
      </c>
      <c r="D49" s="46" t="s">
        <v>362</v>
      </c>
      <c r="E49" s="46">
        <v>3302181009</v>
      </c>
      <c r="F49" s="46" t="s">
        <v>195</v>
      </c>
      <c r="G49" s="46" t="s">
        <v>392</v>
      </c>
      <c r="H49" s="47">
        <v>12000000</v>
      </c>
      <c r="I49" s="48"/>
    </row>
    <row r="50" spans="1:9" x14ac:dyDescent="0.2">
      <c r="A50" s="46" t="s">
        <v>388</v>
      </c>
      <c r="B50" s="46" t="s">
        <v>114</v>
      </c>
      <c r="C50" s="46" t="s">
        <v>371</v>
      </c>
      <c r="D50" s="46" t="s">
        <v>362</v>
      </c>
      <c r="E50" s="46">
        <v>3302181009</v>
      </c>
      <c r="F50" s="46" t="s">
        <v>195</v>
      </c>
      <c r="G50" s="46" t="s">
        <v>393</v>
      </c>
      <c r="H50" s="47">
        <v>5050000</v>
      </c>
      <c r="I50" s="48"/>
    </row>
    <row r="51" spans="1:9" x14ac:dyDescent="0.2">
      <c r="A51" s="46" t="s">
        <v>388</v>
      </c>
      <c r="B51" s="46" t="s">
        <v>114</v>
      </c>
      <c r="C51" s="46" t="s">
        <v>371</v>
      </c>
      <c r="D51" s="46" t="s">
        <v>362</v>
      </c>
      <c r="E51" s="46">
        <v>3302181009</v>
      </c>
      <c r="F51" s="46" t="s">
        <v>195</v>
      </c>
      <c r="G51" s="46" t="s">
        <v>390</v>
      </c>
      <c r="H51" s="47">
        <v>3000000</v>
      </c>
      <c r="I51" s="48"/>
    </row>
    <row r="52" spans="1:9" x14ac:dyDescent="0.2">
      <c r="A52" s="46" t="s">
        <v>388</v>
      </c>
      <c r="B52" s="46" t="s">
        <v>114</v>
      </c>
      <c r="C52" s="46" t="s">
        <v>371</v>
      </c>
      <c r="D52" s="46" t="s">
        <v>362</v>
      </c>
      <c r="E52" s="46">
        <v>3302181009</v>
      </c>
      <c r="F52" s="46" t="s">
        <v>195</v>
      </c>
      <c r="G52" s="46" t="s">
        <v>392</v>
      </c>
      <c r="H52" s="47">
        <v>3000000</v>
      </c>
      <c r="I52" s="48"/>
    </row>
    <row r="53" spans="1:9" x14ac:dyDescent="0.2">
      <c r="A53" s="46" t="s">
        <v>388</v>
      </c>
      <c r="B53" s="46" t="s">
        <v>114</v>
      </c>
      <c r="C53" s="46" t="s">
        <v>371</v>
      </c>
      <c r="D53" s="46" t="s">
        <v>362</v>
      </c>
      <c r="E53" s="46">
        <v>3302181009</v>
      </c>
      <c r="F53" s="46" t="s">
        <v>195</v>
      </c>
      <c r="G53" s="46" t="s">
        <v>393</v>
      </c>
      <c r="H53" s="47">
        <v>3000000</v>
      </c>
      <c r="I53" s="48"/>
    </row>
    <row r="54" spans="1:9" x14ac:dyDescent="0.2">
      <c r="A54" s="46" t="s">
        <v>394</v>
      </c>
      <c r="B54" s="46" t="s">
        <v>106</v>
      </c>
      <c r="C54" s="46" t="s">
        <v>371</v>
      </c>
      <c r="D54" s="46" t="s">
        <v>362</v>
      </c>
      <c r="E54" s="46">
        <v>5104171008</v>
      </c>
      <c r="F54" s="46" t="s">
        <v>189</v>
      </c>
      <c r="G54" s="46" t="s">
        <v>395</v>
      </c>
      <c r="H54" s="47">
        <v>18000000</v>
      </c>
      <c r="I54" s="48"/>
    </row>
    <row r="55" spans="1:9" x14ac:dyDescent="0.2">
      <c r="A55" s="46" t="s">
        <v>394</v>
      </c>
      <c r="B55" s="46" t="s">
        <v>106</v>
      </c>
      <c r="C55" s="46" t="s">
        <v>371</v>
      </c>
      <c r="D55" s="46" t="s">
        <v>362</v>
      </c>
      <c r="E55" s="46">
        <v>5104171008</v>
      </c>
      <c r="F55" s="46" t="s">
        <v>189</v>
      </c>
      <c r="G55" s="46" t="s">
        <v>396</v>
      </c>
      <c r="H55" s="47">
        <v>18000000</v>
      </c>
      <c r="I55" s="48"/>
    </row>
    <row r="56" spans="1:9" x14ac:dyDescent="0.2">
      <c r="A56" s="46" t="s">
        <v>394</v>
      </c>
      <c r="B56" s="46" t="s">
        <v>126</v>
      </c>
      <c r="C56" s="46" t="s">
        <v>371</v>
      </c>
      <c r="D56" s="46" t="s">
        <v>397</v>
      </c>
      <c r="E56" s="46">
        <v>5601160601</v>
      </c>
      <c r="F56" s="46" t="s">
        <v>204</v>
      </c>
      <c r="G56" s="46" t="s">
        <v>398</v>
      </c>
      <c r="H56" s="47">
        <v>5400000</v>
      </c>
      <c r="I56" s="48"/>
    </row>
    <row r="57" spans="1:9" x14ac:dyDescent="0.2">
      <c r="A57" s="46" t="s">
        <v>394</v>
      </c>
      <c r="B57" s="46" t="s">
        <v>126</v>
      </c>
      <c r="C57" s="46" t="s">
        <v>371</v>
      </c>
      <c r="D57" s="46" t="s">
        <v>397</v>
      </c>
      <c r="E57" s="46">
        <v>5601160601</v>
      </c>
      <c r="F57" s="46" t="s">
        <v>204</v>
      </c>
      <c r="G57" s="46" t="s">
        <v>398</v>
      </c>
      <c r="H57" s="47">
        <v>3600000</v>
      </c>
      <c r="I57" s="48"/>
    </row>
    <row r="58" spans="1:9" x14ac:dyDescent="0.2">
      <c r="A58" s="46" t="s">
        <v>394</v>
      </c>
      <c r="B58" s="46" t="s">
        <v>153</v>
      </c>
      <c r="C58" s="46" t="s">
        <v>371</v>
      </c>
      <c r="D58" s="46" t="s">
        <v>399</v>
      </c>
      <c r="E58" s="46">
        <v>5801170901</v>
      </c>
      <c r="F58" s="46" t="s">
        <v>232</v>
      </c>
      <c r="G58" s="46" t="s">
        <v>400</v>
      </c>
      <c r="H58" s="47">
        <v>3360000</v>
      </c>
      <c r="I58" s="48"/>
    </row>
    <row r="59" spans="1:9" x14ac:dyDescent="0.2">
      <c r="A59" s="46" t="s">
        <v>394</v>
      </c>
      <c r="B59" s="46" t="s">
        <v>153</v>
      </c>
      <c r="C59" s="46" t="s">
        <v>371</v>
      </c>
      <c r="D59" s="46" t="s">
        <v>399</v>
      </c>
      <c r="E59" s="46">
        <v>5801170901</v>
      </c>
      <c r="F59" s="46" t="s">
        <v>232</v>
      </c>
      <c r="G59" s="46" t="s">
        <v>401</v>
      </c>
      <c r="H59" s="47">
        <v>3600000</v>
      </c>
      <c r="I59" s="48"/>
    </row>
    <row r="60" spans="1:9" x14ac:dyDescent="0.2">
      <c r="A60" s="46" t="s">
        <v>394</v>
      </c>
      <c r="B60" s="46" t="s">
        <v>153</v>
      </c>
      <c r="C60" s="46" t="s">
        <v>371</v>
      </c>
      <c r="D60" s="46" t="s">
        <v>399</v>
      </c>
      <c r="E60" s="46">
        <v>5801170901</v>
      </c>
      <c r="F60" s="46" t="s">
        <v>232</v>
      </c>
      <c r="G60" s="46" t="s">
        <v>402</v>
      </c>
      <c r="H60" s="47">
        <v>4050000</v>
      </c>
      <c r="I60" s="48"/>
    </row>
    <row r="61" spans="1:9" x14ac:dyDescent="0.2">
      <c r="A61" s="46" t="s">
        <v>394</v>
      </c>
      <c r="B61" s="46" t="s">
        <v>153</v>
      </c>
      <c r="C61" s="46" t="s">
        <v>371</v>
      </c>
      <c r="D61" s="46" t="s">
        <v>399</v>
      </c>
      <c r="E61" s="46">
        <v>5801170901</v>
      </c>
      <c r="F61" s="46" t="s">
        <v>232</v>
      </c>
      <c r="G61" s="46" t="s">
        <v>403</v>
      </c>
      <c r="H61" s="47">
        <v>2640000</v>
      </c>
      <c r="I61" s="48"/>
    </row>
    <row r="62" spans="1:9" x14ac:dyDescent="0.2">
      <c r="A62" s="46" t="s">
        <v>394</v>
      </c>
      <c r="B62" s="46" t="s">
        <v>153</v>
      </c>
      <c r="C62" s="46" t="s">
        <v>371</v>
      </c>
      <c r="D62" s="46" t="s">
        <v>399</v>
      </c>
      <c r="E62" s="46">
        <v>5801170901</v>
      </c>
      <c r="F62" s="46" t="s">
        <v>232</v>
      </c>
      <c r="G62" s="46" t="s">
        <v>404</v>
      </c>
      <c r="H62" s="47">
        <v>8400000</v>
      </c>
      <c r="I62" s="48"/>
    </row>
    <row r="63" spans="1:9" x14ac:dyDescent="0.2">
      <c r="A63" s="46" t="s">
        <v>394</v>
      </c>
      <c r="B63" s="46" t="s">
        <v>153</v>
      </c>
      <c r="C63" s="46" t="s">
        <v>371</v>
      </c>
      <c r="D63" s="46" t="s">
        <v>399</v>
      </c>
      <c r="E63" s="46">
        <v>5801170901</v>
      </c>
      <c r="F63" s="46" t="s">
        <v>232</v>
      </c>
      <c r="G63" s="46" t="s">
        <v>405</v>
      </c>
      <c r="H63" s="47">
        <v>7840000</v>
      </c>
      <c r="I63" s="48"/>
    </row>
    <row r="64" spans="1:9" x14ac:dyDescent="0.2">
      <c r="A64" s="46" t="s">
        <v>406</v>
      </c>
      <c r="B64" s="46" t="s">
        <v>116</v>
      </c>
      <c r="C64" s="46" t="s">
        <v>371</v>
      </c>
      <c r="D64" s="46" t="s">
        <v>399</v>
      </c>
      <c r="E64" s="46">
        <v>6112170901</v>
      </c>
      <c r="F64" s="46" t="s">
        <v>407</v>
      </c>
      <c r="G64" s="46" t="s">
        <v>408</v>
      </c>
      <c r="H64" s="47">
        <v>17928000</v>
      </c>
      <c r="I64" s="48"/>
    </row>
    <row r="65" spans="1:9" x14ac:dyDescent="0.2">
      <c r="A65" s="46" t="s">
        <v>406</v>
      </c>
      <c r="B65" s="46" t="s">
        <v>116</v>
      </c>
      <c r="C65" s="46" t="s">
        <v>371</v>
      </c>
      <c r="D65" s="46" t="s">
        <v>399</v>
      </c>
      <c r="E65" s="46">
        <v>6112170901</v>
      </c>
      <c r="F65" s="46" t="s">
        <v>407</v>
      </c>
      <c r="G65" s="46" t="s">
        <v>409</v>
      </c>
      <c r="H65" s="47">
        <v>17928000</v>
      </c>
      <c r="I65" s="48"/>
    </row>
    <row r="66" spans="1:9" x14ac:dyDescent="0.2">
      <c r="A66" s="46" t="s">
        <v>406</v>
      </c>
      <c r="B66" s="46" t="s">
        <v>116</v>
      </c>
      <c r="C66" s="46" t="s">
        <v>371</v>
      </c>
      <c r="D66" s="46" t="s">
        <v>399</v>
      </c>
      <c r="E66" s="46">
        <v>6112170901</v>
      </c>
      <c r="F66" s="46" t="s">
        <v>407</v>
      </c>
      <c r="G66" s="46" t="s">
        <v>410</v>
      </c>
      <c r="H66" s="47">
        <v>10080000</v>
      </c>
      <c r="I66" s="48"/>
    </row>
    <row r="67" spans="1:9" x14ac:dyDescent="0.2">
      <c r="A67" s="46" t="s">
        <v>406</v>
      </c>
      <c r="B67" s="46" t="s">
        <v>116</v>
      </c>
      <c r="C67" s="46" t="s">
        <v>371</v>
      </c>
      <c r="D67" s="46" t="s">
        <v>399</v>
      </c>
      <c r="E67" s="46">
        <v>6112170901</v>
      </c>
      <c r="F67" s="46" t="s">
        <v>407</v>
      </c>
      <c r="G67" s="46" t="s">
        <v>411</v>
      </c>
      <c r="H67" s="47">
        <v>10856400</v>
      </c>
      <c r="I67" s="48"/>
    </row>
    <row r="68" spans="1:9" x14ac:dyDescent="0.2">
      <c r="A68" s="46" t="s">
        <v>406</v>
      </c>
      <c r="B68" s="46" t="s">
        <v>131</v>
      </c>
      <c r="C68" s="46" t="s">
        <v>371</v>
      </c>
      <c r="D68" s="46" t="s">
        <v>362</v>
      </c>
      <c r="E68" s="46">
        <v>6304171005</v>
      </c>
      <c r="F68" s="46" t="s">
        <v>412</v>
      </c>
      <c r="G68" s="46" t="s">
        <v>413</v>
      </c>
      <c r="H68" s="47">
        <v>17496000</v>
      </c>
      <c r="I68" s="48"/>
    </row>
    <row r="69" spans="1:9" x14ac:dyDescent="0.2">
      <c r="A69" s="46" t="s">
        <v>406</v>
      </c>
      <c r="B69" s="46" t="s">
        <v>131</v>
      </c>
      <c r="C69" s="46" t="s">
        <v>371</v>
      </c>
      <c r="D69" s="46" t="s">
        <v>362</v>
      </c>
      <c r="E69" s="46">
        <v>6304171005</v>
      </c>
      <c r="F69" s="46" t="s">
        <v>412</v>
      </c>
      <c r="G69" s="46" t="s">
        <v>414</v>
      </c>
      <c r="H69" s="47">
        <v>19656000</v>
      </c>
      <c r="I69" s="48"/>
    </row>
    <row r="70" spans="1:9" x14ac:dyDescent="0.2">
      <c r="A70" s="46" t="s">
        <v>406</v>
      </c>
      <c r="B70" s="46" t="s">
        <v>131</v>
      </c>
      <c r="C70" s="46" t="s">
        <v>371</v>
      </c>
      <c r="D70" s="46" t="s">
        <v>362</v>
      </c>
      <c r="E70" s="46">
        <v>6304171005</v>
      </c>
      <c r="F70" s="46" t="s">
        <v>412</v>
      </c>
      <c r="G70" s="46" t="s">
        <v>415</v>
      </c>
      <c r="H70" s="47">
        <v>17280000</v>
      </c>
      <c r="I70" s="48"/>
    </row>
    <row r="71" spans="1:9" x14ac:dyDescent="0.2">
      <c r="A71" s="46" t="s">
        <v>416</v>
      </c>
      <c r="B71" s="46" t="s">
        <v>124</v>
      </c>
      <c r="C71" s="46" t="s">
        <v>371</v>
      </c>
      <c r="D71" s="46" t="s">
        <v>362</v>
      </c>
      <c r="E71" s="46" t="s">
        <v>52</v>
      </c>
      <c r="F71" s="46" t="s">
        <v>202</v>
      </c>
      <c r="G71" s="46" t="s">
        <v>417</v>
      </c>
      <c r="H71" s="47">
        <v>19999992</v>
      </c>
      <c r="I71" s="48"/>
    </row>
    <row r="72" spans="1:9" x14ac:dyDescent="0.2">
      <c r="A72" s="46" t="s">
        <v>416</v>
      </c>
      <c r="B72" s="46" t="s">
        <v>124</v>
      </c>
      <c r="C72" s="46" t="s">
        <v>371</v>
      </c>
      <c r="D72" s="46" t="s">
        <v>362</v>
      </c>
      <c r="E72" s="46" t="s">
        <v>52</v>
      </c>
      <c r="F72" s="46" t="s">
        <v>202</v>
      </c>
      <c r="G72" s="46" t="s">
        <v>418</v>
      </c>
      <c r="H72" s="47">
        <v>19999992</v>
      </c>
      <c r="I72" s="48"/>
    </row>
    <row r="73" spans="1:9" x14ac:dyDescent="0.2">
      <c r="A73" s="46" t="s">
        <v>416</v>
      </c>
      <c r="B73" s="46" t="s">
        <v>124</v>
      </c>
      <c r="C73" s="46" t="s">
        <v>371</v>
      </c>
      <c r="D73" s="46" t="s">
        <v>362</v>
      </c>
      <c r="E73" s="46" t="s">
        <v>52</v>
      </c>
      <c r="F73" s="46" t="s">
        <v>202</v>
      </c>
      <c r="G73" s="46" t="s">
        <v>419</v>
      </c>
      <c r="H73" s="47">
        <v>22666656</v>
      </c>
      <c r="I73" s="48"/>
    </row>
    <row r="74" spans="1:9" x14ac:dyDescent="0.2">
      <c r="A74" s="46" t="s">
        <v>416</v>
      </c>
      <c r="B74" s="46" t="s">
        <v>109</v>
      </c>
      <c r="C74" s="46" t="s">
        <v>371</v>
      </c>
      <c r="D74" s="46" t="s">
        <v>362</v>
      </c>
      <c r="E74" s="46">
        <v>7304171003</v>
      </c>
      <c r="F74" s="46" t="s">
        <v>191</v>
      </c>
      <c r="G74" s="46" t="s">
        <v>420</v>
      </c>
      <c r="H74" s="47">
        <v>15999996</v>
      </c>
      <c r="I74" s="48"/>
    </row>
    <row r="75" spans="1:9" x14ac:dyDescent="0.2">
      <c r="A75" s="46" t="s">
        <v>416</v>
      </c>
      <c r="B75" s="46" t="s">
        <v>109</v>
      </c>
      <c r="C75" s="46" t="s">
        <v>371</v>
      </c>
      <c r="D75" s="46" t="s">
        <v>362</v>
      </c>
      <c r="E75" s="46">
        <v>7304171003</v>
      </c>
      <c r="F75" s="46" t="s">
        <v>191</v>
      </c>
      <c r="G75" s="46" t="s">
        <v>421</v>
      </c>
      <c r="H75" s="47">
        <v>15999996</v>
      </c>
      <c r="I75" s="48"/>
    </row>
    <row r="76" spans="1:9" x14ac:dyDescent="0.2">
      <c r="A76" s="46" t="s">
        <v>416</v>
      </c>
      <c r="B76" s="46" t="s">
        <v>109</v>
      </c>
      <c r="C76" s="46" t="s">
        <v>371</v>
      </c>
      <c r="D76" s="46" t="s">
        <v>362</v>
      </c>
      <c r="E76" s="46">
        <v>7304171003</v>
      </c>
      <c r="F76" s="46" t="s">
        <v>191</v>
      </c>
      <c r="G76" s="46" t="s">
        <v>422</v>
      </c>
      <c r="H76" s="47">
        <v>15333329</v>
      </c>
      <c r="I76" s="48"/>
    </row>
    <row r="77" spans="1:9" x14ac:dyDescent="0.2">
      <c r="A77" s="46" t="s">
        <v>416</v>
      </c>
      <c r="B77" s="46" t="s">
        <v>117</v>
      </c>
      <c r="C77" s="46" t="s">
        <v>423</v>
      </c>
      <c r="D77" s="46" t="s">
        <v>362</v>
      </c>
      <c r="E77" s="46">
        <v>7307171011</v>
      </c>
      <c r="F77" s="46" t="s">
        <v>197</v>
      </c>
      <c r="G77" s="46" t="s">
        <v>424</v>
      </c>
      <c r="H77" s="47">
        <v>16800000</v>
      </c>
      <c r="I77" s="48"/>
    </row>
    <row r="78" spans="1:9" x14ac:dyDescent="0.2">
      <c r="A78" s="46" t="s">
        <v>416</v>
      </c>
      <c r="B78" s="46" t="s">
        <v>117</v>
      </c>
      <c r="C78" s="46" t="s">
        <v>423</v>
      </c>
      <c r="D78" s="46" t="s">
        <v>362</v>
      </c>
      <c r="E78" s="46">
        <v>7307171011</v>
      </c>
      <c r="F78" s="46" t="s">
        <v>197</v>
      </c>
      <c r="G78" s="46" t="s">
        <v>425</v>
      </c>
      <c r="H78" s="47">
        <v>21600000</v>
      </c>
      <c r="I78" s="48"/>
    </row>
    <row r="79" spans="1:9" x14ac:dyDescent="0.2">
      <c r="A79" s="46" t="s">
        <v>416</v>
      </c>
      <c r="B79" s="46" t="s">
        <v>117</v>
      </c>
      <c r="C79" s="46" t="s">
        <v>423</v>
      </c>
      <c r="D79" s="46" t="s">
        <v>362</v>
      </c>
      <c r="E79" s="46">
        <v>7307171011</v>
      </c>
      <c r="F79" s="46" t="s">
        <v>197</v>
      </c>
      <c r="G79" s="46" t="s">
        <v>426</v>
      </c>
      <c r="H79" s="47">
        <v>16800000</v>
      </c>
      <c r="I79" s="48"/>
    </row>
    <row r="80" spans="1:9" x14ac:dyDescent="0.2">
      <c r="A80" s="46" t="s">
        <v>416</v>
      </c>
      <c r="B80" s="46" t="s">
        <v>172</v>
      </c>
      <c r="C80" s="46" t="s">
        <v>371</v>
      </c>
      <c r="D80" s="46" t="s">
        <v>362</v>
      </c>
      <c r="E80" s="46" t="s">
        <v>80</v>
      </c>
      <c r="F80" s="46" t="s">
        <v>255</v>
      </c>
      <c r="G80" s="46" t="s">
        <v>427</v>
      </c>
      <c r="H80" s="47">
        <v>21600000</v>
      </c>
      <c r="I80" s="48"/>
    </row>
    <row r="81" spans="1:9" x14ac:dyDescent="0.2">
      <c r="A81" s="46" t="s">
        <v>416</v>
      </c>
      <c r="B81" s="46" t="s">
        <v>172</v>
      </c>
      <c r="C81" s="46" t="s">
        <v>371</v>
      </c>
      <c r="D81" s="46" t="s">
        <v>362</v>
      </c>
      <c r="E81" s="46" t="s">
        <v>80</v>
      </c>
      <c r="F81" s="46" t="s">
        <v>255</v>
      </c>
      <c r="G81" s="46" t="s">
        <v>428</v>
      </c>
      <c r="H81" s="47">
        <v>15600000</v>
      </c>
      <c r="I81" s="48"/>
    </row>
    <row r="82" spans="1:9" x14ac:dyDescent="0.2">
      <c r="A82" s="46" t="s">
        <v>416</v>
      </c>
      <c r="B82" s="46" t="s">
        <v>172</v>
      </c>
      <c r="C82" s="46" t="s">
        <v>371</v>
      </c>
      <c r="D82" s="46" t="s">
        <v>362</v>
      </c>
      <c r="E82" s="46" t="s">
        <v>80</v>
      </c>
      <c r="F82" s="46" t="s">
        <v>255</v>
      </c>
      <c r="G82" s="46" t="s">
        <v>429</v>
      </c>
      <c r="H82" s="47">
        <v>12000000</v>
      </c>
      <c r="I82" s="48"/>
    </row>
    <row r="83" spans="1:9" x14ac:dyDescent="0.2">
      <c r="A83" s="46" t="s">
        <v>416</v>
      </c>
      <c r="B83" s="46" t="s">
        <v>132</v>
      </c>
      <c r="C83" s="46" t="s">
        <v>371</v>
      </c>
      <c r="D83" s="46" t="s">
        <v>362</v>
      </c>
      <c r="E83" s="46">
        <v>7407171006</v>
      </c>
      <c r="F83" s="46" t="s">
        <v>430</v>
      </c>
      <c r="G83" s="46" t="s">
        <v>431</v>
      </c>
      <c r="H83" s="47">
        <v>14040000</v>
      </c>
      <c r="I83" s="48"/>
    </row>
    <row r="84" spans="1:9" x14ac:dyDescent="0.2">
      <c r="A84" s="46" t="s">
        <v>416</v>
      </c>
      <c r="B84" s="46" t="s">
        <v>132</v>
      </c>
      <c r="C84" s="46" t="s">
        <v>371</v>
      </c>
      <c r="D84" s="46" t="s">
        <v>362</v>
      </c>
      <c r="E84" s="46">
        <v>7407171006</v>
      </c>
      <c r="F84" s="46" t="s">
        <v>430</v>
      </c>
      <c r="G84" s="46" t="s">
        <v>432</v>
      </c>
      <c r="H84" s="47">
        <v>24360000</v>
      </c>
      <c r="I84" s="48"/>
    </row>
    <row r="85" spans="1:9" x14ac:dyDescent="0.2">
      <c r="A85" s="46" t="s">
        <v>433</v>
      </c>
      <c r="B85" s="46" t="s">
        <v>134</v>
      </c>
      <c r="C85" s="46" t="s">
        <v>371</v>
      </c>
      <c r="D85" s="46" t="s">
        <v>362</v>
      </c>
      <c r="E85" s="46">
        <v>8109171004</v>
      </c>
      <c r="F85" s="46" t="s">
        <v>212</v>
      </c>
      <c r="G85" s="46" t="s">
        <v>434</v>
      </c>
      <c r="H85" s="47">
        <v>5100000</v>
      </c>
      <c r="I85" s="48"/>
    </row>
    <row r="86" spans="1:9" x14ac:dyDescent="0.2">
      <c r="A86" s="46" t="s">
        <v>433</v>
      </c>
      <c r="B86" s="46" t="s">
        <v>134</v>
      </c>
      <c r="C86" s="46" t="s">
        <v>371</v>
      </c>
      <c r="D86" s="46" t="s">
        <v>362</v>
      </c>
      <c r="E86" s="46">
        <v>8109171004</v>
      </c>
      <c r="F86" s="46" t="s">
        <v>212</v>
      </c>
      <c r="G86" s="46" t="s">
        <v>435</v>
      </c>
      <c r="H86" s="47">
        <v>3300000</v>
      </c>
      <c r="I86" s="48"/>
    </row>
    <row r="87" spans="1:9" x14ac:dyDescent="0.2">
      <c r="A87" s="46" t="s">
        <v>433</v>
      </c>
      <c r="B87" s="46" t="s">
        <v>134</v>
      </c>
      <c r="C87" s="46" t="s">
        <v>371</v>
      </c>
      <c r="D87" s="46" t="s">
        <v>362</v>
      </c>
      <c r="E87" s="46">
        <v>8109171004</v>
      </c>
      <c r="F87" s="46" t="s">
        <v>212</v>
      </c>
      <c r="G87" s="46" t="s">
        <v>436</v>
      </c>
      <c r="H87" s="47">
        <v>5100000</v>
      </c>
      <c r="I87" s="48"/>
    </row>
    <row r="88" spans="1:9" x14ac:dyDescent="0.2">
      <c r="A88" s="46" t="s">
        <v>433</v>
      </c>
      <c r="B88" s="46" t="s">
        <v>134</v>
      </c>
      <c r="C88" s="46" t="s">
        <v>371</v>
      </c>
      <c r="D88" s="46" t="s">
        <v>362</v>
      </c>
      <c r="E88" s="46">
        <v>8109171004</v>
      </c>
      <c r="F88" s="46" t="s">
        <v>212</v>
      </c>
      <c r="G88" s="46" t="s">
        <v>435</v>
      </c>
      <c r="H88" s="47">
        <v>3300000</v>
      </c>
      <c r="I88" s="48"/>
    </row>
    <row r="89" spans="1:9" x14ac:dyDescent="0.2">
      <c r="A89" s="46" t="s">
        <v>433</v>
      </c>
      <c r="B89" s="46" t="s">
        <v>134</v>
      </c>
      <c r="C89" s="46" t="s">
        <v>371</v>
      </c>
      <c r="D89" s="46" t="s">
        <v>362</v>
      </c>
      <c r="E89" s="46">
        <v>8109171004</v>
      </c>
      <c r="F89" s="46" t="s">
        <v>212</v>
      </c>
      <c r="G89" s="46" t="s">
        <v>434</v>
      </c>
      <c r="H89" s="47">
        <v>5100000</v>
      </c>
      <c r="I89" s="48"/>
    </row>
    <row r="90" spans="1:9" x14ac:dyDescent="0.2">
      <c r="A90" s="46" t="s">
        <v>433</v>
      </c>
      <c r="B90" s="46" t="s">
        <v>134</v>
      </c>
      <c r="C90" s="46" t="s">
        <v>371</v>
      </c>
      <c r="D90" s="46" t="s">
        <v>362</v>
      </c>
      <c r="E90" s="46">
        <v>8109171004</v>
      </c>
      <c r="F90" s="46" t="s">
        <v>212</v>
      </c>
      <c r="G90" s="46" t="s">
        <v>435</v>
      </c>
      <c r="H90" s="47">
        <v>1100000</v>
      </c>
      <c r="I90" s="48"/>
    </row>
    <row r="91" spans="1:9" x14ac:dyDescent="0.2">
      <c r="A91" s="46" t="s">
        <v>433</v>
      </c>
      <c r="B91" s="46" t="s">
        <v>134</v>
      </c>
      <c r="C91" s="46" t="s">
        <v>371</v>
      </c>
      <c r="D91" s="46" t="s">
        <v>362</v>
      </c>
      <c r="E91" s="46">
        <v>8109171004</v>
      </c>
      <c r="F91" s="46" t="s">
        <v>212</v>
      </c>
      <c r="G91" s="46" t="s">
        <v>436</v>
      </c>
      <c r="H91" s="47">
        <v>3400000</v>
      </c>
      <c r="I91" s="48"/>
    </row>
    <row r="92" spans="1:9" x14ac:dyDescent="0.2">
      <c r="A92" s="46" t="s">
        <v>433</v>
      </c>
      <c r="B92" s="46" t="s">
        <v>134</v>
      </c>
      <c r="C92" s="46" t="s">
        <v>371</v>
      </c>
      <c r="D92" s="46" t="s">
        <v>362</v>
      </c>
      <c r="E92" s="46">
        <v>8109171004</v>
      </c>
      <c r="F92" s="46" t="s">
        <v>212</v>
      </c>
      <c r="G92" s="46" t="s">
        <v>437</v>
      </c>
      <c r="H92" s="47">
        <v>2200000</v>
      </c>
      <c r="I92" s="48"/>
    </row>
    <row r="93" spans="1:9" x14ac:dyDescent="0.2">
      <c r="A93" s="46" t="s">
        <v>433</v>
      </c>
      <c r="B93" s="46" t="s">
        <v>134</v>
      </c>
      <c r="C93" s="46" t="s">
        <v>371</v>
      </c>
      <c r="D93" s="46" t="s">
        <v>362</v>
      </c>
      <c r="E93" s="46">
        <v>8109171004</v>
      </c>
      <c r="F93" s="46" t="s">
        <v>212</v>
      </c>
      <c r="G93" s="46" t="s">
        <v>436</v>
      </c>
      <c r="H93" s="47">
        <v>1700000</v>
      </c>
      <c r="I93" s="48"/>
    </row>
    <row r="94" spans="1:9" x14ac:dyDescent="0.2">
      <c r="A94" s="46" t="s">
        <v>433</v>
      </c>
      <c r="B94" s="46" t="s">
        <v>134</v>
      </c>
      <c r="C94" s="46" t="s">
        <v>371</v>
      </c>
      <c r="D94" s="46" t="s">
        <v>362</v>
      </c>
      <c r="E94" s="46">
        <v>8109171004</v>
      </c>
      <c r="F94" s="46" t="s">
        <v>212</v>
      </c>
      <c r="G94" s="46" t="s">
        <v>437</v>
      </c>
      <c r="H94" s="47">
        <v>3300000</v>
      </c>
      <c r="I94" s="48"/>
    </row>
    <row r="95" spans="1:9" x14ac:dyDescent="0.2">
      <c r="A95" s="46" t="s">
        <v>433</v>
      </c>
      <c r="B95" s="46" t="s">
        <v>173</v>
      </c>
      <c r="C95" s="46" t="s">
        <v>371</v>
      </c>
      <c r="D95" s="46" t="s">
        <v>362</v>
      </c>
      <c r="E95" s="46" t="s">
        <v>81</v>
      </c>
      <c r="F95" s="46" t="s">
        <v>256</v>
      </c>
      <c r="G95" s="46" t="s">
        <v>438</v>
      </c>
      <c r="H95" s="47">
        <v>12000000</v>
      </c>
      <c r="I95" s="48"/>
    </row>
    <row r="96" spans="1:9" x14ac:dyDescent="0.2">
      <c r="A96" s="46" t="s">
        <v>433</v>
      </c>
      <c r="B96" s="46" t="s">
        <v>173</v>
      </c>
      <c r="C96" s="46" t="s">
        <v>371</v>
      </c>
      <c r="D96" s="46" t="s">
        <v>362</v>
      </c>
      <c r="E96" s="46" t="s">
        <v>81</v>
      </c>
      <c r="F96" s="46" t="s">
        <v>256</v>
      </c>
      <c r="G96" s="46" t="s">
        <v>439</v>
      </c>
      <c r="H96" s="47">
        <v>12000000</v>
      </c>
      <c r="I96" s="48"/>
    </row>
    <row r="97" spans="1:9" x14ac:dyDescent="0.2">
      <c r="A97" s="46" t="s">
        <v>433</v>
      </c>
      <c r="B97" s="46" t="s">
        <v>173</v>
      </c>
      <c r="C97" s="46" t="s">
        <v>371</v>
      </c>
      <c r="D97" s="46" t="s">
        <v>362</v>
      </c>
      <c r="E97" s="46" t="s">
        <v>81</v>
      </c>
      <c r="F97" s="46" t="s">
        <v>256</v>
      </c>
      <c r="G97" s="46" t="s">
        <v>440</v>
      </c>
      <c r="H97" s="47">
        <v>12000000</v>
      </c>
      <c r="I97" s="48"/>
    </row>
    <row r="98" spans="1:9" x14ac:dyDescent="0.2">
      <c r="A98" s="46" t="s">
        <v>433</v>
      </c>
      <c r="B98" s="46" t="s">
        <v>173</v>
      </c>
      <c r="C98" s="46" t="s">
        <v>371</v>
      </c>
      <c r="D98" s="46" t="s">
        <v>362</v>
      </c>
      <c r="E98" s="46" t="s">
        <v>81</v>
      </c>
      <c r="F98" s="46" t="s">
        <v>256</v>
      </c>
      <c r="G98" s="46" t="s">
        <v>441</v>
      </c>
      <c r="H98" s="47">
        <v>12000000</v>
      </c>
      <c r="I98" s="48"/>
    </row>
    <row r="99" spans="1:9" x14ac:dyDescent="0.2">
      <c r="A99" s="46" t="s">
        <v>433</v>
      </c>
      <c r="B99" s="46" t="s">
        <v>173</v>
      </c>
      <c r="C99" s="46" t="s">
        <v>371</v>
      </c>
      <c r="D99" s="46" t="s">
        <v>362</v>
      </c>
      <c r="E99" s="46" t="s">
        <v>81</v>
      </c>
      <c r="F99" s="46" t="s">
        <v>256</v>
      </c>
      <c r="G99" s="46" t="s">
        <v>442</v>
      </c>
      <c r="H99" s="47">
        <v>9600000</v>
      </c>
      <c r="I99" s="48"/>
    </row>
    <row r="100" spans="1:9" x14ac:dyDescent="0.2">
      <c r="A100" s="46" t="s">
        <v>433</v>
      </c>
      <c r="B100" s="46" t="s">
        <v>135</v>
      </c>
      <c r="C100" s="46" t="s">
        <v>423</v>
      </c>
      <c r="D100" s="46" t="s">
        <v>362</v>
      </c>
      <c r="E100" s="46">
        <v>8206171012</v>
      </c>
      <c r="F100" s="46" t="s">
        <v>213</v>
      </c>
      <c r="G100" s="46" t="s">
        <v>443</v>
      </c>
      <c r="H100" s="47">
        <v>24960000</v>
      </c>
      <c r="I100" s="48"/>
    </row>
    <row r="101" spans="1:9" x14ac:dyDescent="0.2">
      <c r="A101" s="46" t="s">
        <v>433</v>
      </c>
      <c r="B101" s="46" t="s">
        <v>135</v>
      </c>
      <c r="C101" s="46" t="s">
        <v>371</v>
      </c>
      <c r="D101" s="46" t="s">
        <v>362</v>
      </c>
      <c r="E101" s="46" t="s">
        <v>60</v>
      </c>
      <c r="F101" s="46" t="s">
        <v>224</v>
      </c>
      <c r="G101" s="46" t="s">
        <v>444</v>
      </c>
      <c r="H101" s="47">
        <v>24960000</v>
      </c>
      <c r="I101" s="48"/>
    </row>
    <row r="102" spans="1:9" x14ac:dyDescent="0.2">
      <c r="A102" s="46" t="s">
        <v>433</v>
      </c>
      <c r="B102" s="46" t="s">
        <v>135</v>
      </c>
      <c r="C102" s="46" t="s">
        <v>371</v>
      </c>
      <c r="D102" s="46" t="s">
        <v>362</v>
      </c>
      <c r="E102" s="46" t="s">
        <v>60</v>
      </c>
      <c r="F102" s="46" t="s">
        <v>224</v>
      </c>
      <c r="G102" s="46" t="s">
        <v>445</v>
      </c>
      <c r="H102" s="47">
        <v>24960000</v>
      </c>
      <c r="I102" s="48"/>
    </row>
    <row r="103" spans="1:9" x14ac:dyDescent="0.2">
      <c r="A103" s="46" t="s">
        <v>433</v>
      </c>
      <c r="B103" s="46" t="s">
        <v>135</v>
      </c>
      <c r="C103" s="46" t="s">
        <v>423</v>
      </c>
      <c r="D103" s="46" t="s">
        <v>362</v>
      </c>
      <c r="E103" s="46">
        <v>8206171012</v>
      </c>
      <c r="F103" s="46" t="s">
        <v>213</v>
      </c>
      <c r="G103" s="46" t="s">
        <v>446</v>
      </c>
      <c r="H103" s="47">
        <v>24960000</v>
      </c>
      <c r="I103" s="48"/>
    </row>
    <row r="104" spans="1:9" x14ac:dyDescent="0.2">
      <c r="A104" s="46" t="s">
        <v>433</v>
      </c>
      <c r="B104" s="46" t="s">
        <v>175</v>
      </c>
      <c r="C104" s="46" t="s">
        <v>371</v>
      </c>
      <c r="D104" s="46" t="s">
        <v>362</v>
      </c>
      <c r="E104" s="46" t="s">
        <v>83</v>
      </c>
      <c r="F104" s="46" t="s">
        <v>258</v>
      </c>
      <c r="G104" s="46" t="s">
        <v>447</v>
      </c>
      <c r="H104" s="47">
        <v>19200000</v>
      </c>
      <c r="I104" s="48"/>
    </row>
    <row r="105" spans="1:9" x14ac:dyDescent="0.2">
      <c r="A105" s="46" t="s">
        <v>433</v>
      </c>
      <c r="B105" s="46" t="s">
        <v>175</v>
      </c>
      <c r="C105" s="46" t="s">
        <v>371</v>
      </c>
      <c r="D105" s="46" t="s">
        <v>362</v>
      </c>
      <c r="E105" s="46" t="s">
        <v>83</v>
      </c>
      <c r="F105" s="46" t="s">
        <v>258</v>
      </c>
      <c r="G105" s="46" t="s">
        <v>448</v>
      </c>
      <c r="H105" s="47">
        <v>20400000</v>
      </c>
      <c r="I105" s="48"/>
    </row>
    <row r="106" spans="1:9" x14ac:dyDescent="0.2">
      <c r="A106" s="46" t="s">
        <v>433</v>
      </c>
      <c r="B106" s="46" t="s">
        <v>176</v>
      </c>
      <c r="C106" s="46" t="s">
        <v>371</v>
      </c>
      <c r="D106" s="46" t="s">
        <v>362</v>
      </c>
      <c r="E106" s="46" t="s">
        <v>84</v>
      </c>
      <c r="F106" s="46" t="s">
        <v>259</v>
      </c>
      <c r="G106" s="46" t="s">
        <v>449</v>
      </c>
      <c r="H106" s="47">
        <v>20160000</v>
      </c>
      <c r="I106" s="48"/>
    </row>
    <row r="107" spans="1:9" x14ac:dyDescent="0.2">
      <c r="A107" s="46" t="s">
        <v>433</v>
      </c>
      <c r="B107" s="46" t="s">
        <v>176</v>
      </c>
      <c r="C107" s="46" t="s">
        <v>371</v>
      </c>
      <c r="D107" s="46" t="s">
        <v>362</v>
      </c>
      <c r="E107" s="46" t="s">
        <v>84</v>
      </c>
      <c r="F107" s="46" t="s">
        <v>259</v>
      </c>
      <c r="G107" s="46" t="s">
        <v>450</v>
      </c>
      <c r="H107" s="47">
        <v>16380000</v>
      </c>
      <c r="I107" s="48"/>
    </row>
    <row r="108" spans="1:9" x14ac:dyDescent="0.2">
      <c r="A108" s="46" t="s">
        <v>433</v>
      </c>
      <c r="B108" s="46" t="s">
        <v>176</v>
      </c>
      <c r="C108" s="46" t="s">
        <v>371</v>
      </c>
      <c r="D108" s="46" t="s">
        <v>362</v>
      </c>
      <c r="E108" s="46" t="s">
        <v>84</v>
      </c>
      <c r="F108" s="46" t="s">
        <v>259</v>
      </c>
      <c r="G108" s="46" t="s">
        <v>451</v>
      </c>
      <c r="H108" s="47">
        <v>840000</v>
      </c>
      <c r="I108" s="48"/>
    </row>
    <row r="109" spans="1:9" x14ac:dyDescent="0.2">
      <c r="A109" s="46" t="s">
        <v>433</v>
      </c>
      <c r="B109" s="46" t="s">
        <v>176</v>
      </c>
      <c r="C109" s="46" t="s">
        <v>371</v>
      </c>
      <c r="D109" s="46" t="s">
        <v>362</v>
      </c>
      <c r="E109" s="46" t="s">
        <v>84</v>
      </c>
      <c r="F109" s="46" t="s">
        <v>259</v>
      </c>
      <c r="G109" s="46" t="s">
        <v>452</v>
      </c>
      <c r="H109" s="47">
        <v>18900000</v>
      </c>
      <c r="I109" s="48"/>
    </row>
    <row r="110" spans="1:9" x14ac:dyDescent="0.2">
      <c r="A110" s="46" t="s">
        <v>433</v>
      </c>
      <c r="B110" s="46" t="s">
        <v>176</v>
      </c>
      <c r="C110" s="46" t="s">
        <v>371</v>
      </c>
      <c r="D110" s="46" t="s">
        <v>362</v>
      </c>
      <c r="E110" s="46" t="s">
        <v>84</v>
      </c>
      <c r="F110" s="46" t="s">
        <v>259</v>
      </c>
      <c r="G110" s="46" t="s">
        <v>451</v>
      </c>
      <c r="H110" s="47">
        <v>9240000</v>
      </c>
      <c r="I110" s="48"/>
    </row>
    <row r="111" spans="1:9" x14ac:dyDescent="0.2">
      <c r="A111" s="46" t="s">
        <v>433</v>
      </c>
      <c r="B111" s="46" t="s">
        <v>453</v>
      </c>
      <c r="C111" s="46" t="s">
        <v>371</v>
      </c>
      <c r="D111" s="46" t="s">
        <v>362</v>
      </c>
      <c r="E111" s="46" t="s">
        <v>62</v>
      </c>
      <c r="F111" s="46" t="s">
        <v>226</v>
      </c>
      <c r="G111" s="46" t="s">
        <v>454</v>
      </c>
      <c r="H111" s="47">
        <v>20400000</v>
      </c>
      <c r="I111" s="48"/>
    </row>
    <row r="112" spans="1:9" x14ac:dyDescent="0.2">
      <c r="A112" s="46" t="s">
        <v>433</v>
      </c>
      <c r="B112" s="46" t="s">
        <v>453</v>
      </c>
      <c r="C112" s="46" t="s">
        <v>371</v>
      </c>
      <c r="D112" s="46" t="s">
        <v>362</v>
      </c>
      <c r="E112" s="46" t="s">
        <v>62</v>
      </c>
      <c r="F112" s="46" t="s">
        <v>226</v>
      </c>
      <c r="G112" s="46" t="s">
        <v>455</v>
      </c>
      <c r="H112" s="47">
        <v>16320000</v>
      </c>
      <c r="I112" s="48"/>
    </row>
    <row r="113" spans="1:9" x14ac:dyDescent="0.2">
      <c r="A113" s="46" t="s">
        <v>433</v>
      </c>
      <c r="B113" s="46" t="s">
        <v>453</v>
      </c>
      <c r="C113" s="46" t="s">
        <v>371</v>
      </c>
      <c r="D113" s="46" t="s">
        <v>362</v>
      </c>
      <c r="E113" s="46" t="s">
        <v>62</v>
      </c>
      <c r="F113" s="46" t="s">
        <v>226</v>
      </c>
      <c r="G113" s="46" t="s">
        <v>456</v>
      </c>
      <c r="H113" s="47">
        <v>17280000</v>
      </c>
      <c r="I113" s="48"/>
    </row>
    <row r="114" spans="1:9" x14ac:dyDescent="0.2">
      <c r="A114" s="46" t="s">
        <v>433</v>
      </c>
      <c r="B114" s="46" t="s">
        <v>453</v>
      </c>
      <c r="C114" s="46" t="s">
        <v>371</v>
      </c>
      <c r="D114" s="46" t="s">
        <v>362</v>
      </c>
      <c r="E114" s="46" t="s">
        <v>62</v>
      </c>
      <c r="F114" s="46" t="s">
        <v>226</v>
      </c>
      <c r="G114" s="46" t="s">
        <v>457</v>
      </c>
      <c r="H114" s="47">
        <v>2400000</v>
      </c>
      <c r="I114" s="48"/>
    </row>
    <row r="115" spans="1:9" x14ac:dyDescent="0.2">
      <c r="A115" s="46" t="s">
        <v>458</v>
      </c>
      <c r="B115" s="46" t="s">
        <v>149</v>
      </c>
      <c r="C115" s="46" t="s">
        <v>423</v>
      </c>
      <c r="D115" s="46" t="s">
        <v>362</v>
      </c>
      <c r="E115" s="46" t="s">
        <v>64</v>
      </c>
      <c r="F115" s="46" t="s">
        <v>228</v>
      </c>
      <c r="G115" s="46" t="s">
        <v>459</v>
      </c>
      <c r="H115" s="47">
        <v>11700000</v>
      </c>
      <c r="I115" s="48"/>
    </row>
    <row r="116" spans="1:9" x14ac:dyDescent="0.2">
      <c r="A116" s="46" t="s">
        <v>458</v>
      </c>
      <c r="B116" s="46" t="s">
        <v>149</v>
      </c>
      <c r="C116" s="46" t="s">
        <v>423</v>
      </c>
      <c r="D116" s="46" t="s">
        <v>362</v>
      </c>
      <c r="E116" s="46" t="s">
        <v>64</v>
      </c>
      <c r="F116" s="46" t="s">
        <v>228</v>
      </c>
      <c r="G116" s="46" t="s">
        <v>460</v>
      </c>
      <c r="H116" s="47">
        <v>13500000</v>
      </c>
      <c r="I116" s="48"/>
    </row>
    <row r="117" spans="1:9" x14ac:dyDescent="0.2">
      <c r="A117" s="46" t="s">
        <v>458</v>
      </c>
      <c r="B117" s="46" t="s">
        <v>149</v>
      </c>
      <c r="C117" s="46" t="s">
        <v>423</v>
      </c>
      <c r="D117" s="46" t="s">
        <v>362</v>
      </c>
      <c r="E117" s="46" t="s">
        <v>64</v>
      </c>
      <c r="F117" s="46" t="s">
        <v>228</v>
      </c>
      <c r="G117" s="46" t="s">
        <v>461</v>
      </c>
      <c r="H117" s="47">
        <v>13500000</v>
      </c>
      <c r="I117" s="48"/>
    </row>
    <row r="118" spans="1:9" x14ac:dyDescent="0.2">
      <c r="A118" s="46" t="s">
        <v>458</v>
      </c>
      <c r="B118" s="46" t="s">
        <v>149</v>
      </c>
      <c r="C118" s="46" t="s">
        <v>423</v>
      </c>
      <c r="D118" s="46" t="s">
        <v>362</v>
      </c>
      <c r="E118" s="46" t="s">
        <v>64</v>
      </c>
      <c r="F118" s="46" t="s">
        <v>228</v>
      </c>
      <c r="G118" s="46" t="s">
        <v>462</v>
      </c>
      <c r="H118" s="47">
        <v>11700000</v>
      </c>
      <c r="I118" s="48"/>
    </row>
    <row r="119" spans="1:9" x14ac:dyDescent="0.2">
      <c r="A119" s="46" t="s">
        <v>458</v>
      </c>
      <c r="B119" s="46" t="s">
        <v>149</v>
      </c>
      <c r="C119" s="46" t="s">
        <v>423</v>
      </c>
      <c r="D119" s="46" t="s">
        <v>362</v>
      </c>
      <c r="E119" s="46" t="s">
        <v>64</v>
      </c>
      <c r="F119" s="46" t="s">
        <v>228</v>
      </c>
      <c r="G119" s="46" t="s">
        <v>459</v>
      </c>
      <c r="H119" s="47">
        <v>3900000</v>
      </c>
      <c r="I119" s="48"/>
    </row>
    <row r="120" spans="1:9" x14ac:dyDescent="0.2">
      <c r="A120" s="46" t="s">
        <v>458</v>
      </c>
      <c r="B120" s="46" t="s">
        <v>149</v>
      </c>
      <c r="C120" s="46" t="s">
        <v>423</v>
      </c>
      <c r="D120" s="46" t="s">
        <v>362</v>
      </c>
      <c r="E120" s="46" t="s">
        <v>64</v>
      </c>
      <c r="F120" s="46" t="s">
        <v>228</v>
      </c>
      <c r="G120" s="46" t="s">
        <v>460</v>
      </c>
      <c r="H120" s="47">
        <v>4500000</v>
      </c>
      <c r="I120" s="48"/>
    </row>
    <row r="121" spans="1:9" x14ac:dyDescent="0.2">
      <c r="A121" s="46" t="s">
        <v>458</v>
      </c>
      <c r="B121" s="46" t="s">
        <v>149</v>
      </c>
      <c r="C121" s="46" t="s">
        <v>423</v>
      </c>
      <c r="D121" s="46" t="s">
        <v>362</v>
      </c>
      <c r="E121" s="46" t="s">
        <v>64</v>
      </c>
      <c r="F121" s="46" t="s">
        <v>228</v>
      </c>
      <c r="G121" s="46" t="s">
        <v>461</v>
      </c>
      <c r="H121" s="47">
        <v>4500000</v>
      </c>
      <c r="I121" s="48"/>
    </row>
    <row r="122" spans="1:9" x14ac:dyDescent="0.2">
      <c r="A122" s="46" t="s">
        <v>458</v>
      </c>
      <c r="B122" s="46" t="s">
        <v>149</v>
      </c>
      <c r="C122" s="46" t="s">
        <v>423</v>
      </c>
      <c r="D122" s="46" t="s">
        <v>362</v>
      </c>
      <c r="E122" s="46" t="s">
        <v>64</v>
      </c>
      <c r="F122" s="46" t="s">
        <v>228</v>
      </c>
      <c r="G122" s="46" t="s">
        <v>462</v>
      </c>
      <c r="H122" s="47">
        <v>3900000</v>
      </c>
      <c r="I122" s="48"/>
    </row>
    <row r="123" spans="1:9" x14ac:dyDescent="0.2">
      <c r="A123" s="46" t="s">
        <v>458</v>
      </c>
      <c r="B123" s="46" t="s">
        <v>178</v>
      </c>
      <c r="C123" s="46" t="s">
        <v>371</v>
      </c>
      <c r="D123" s="46" t="s">
        <v>362</v>
      </c>
      <c r="E123" s="46" t="s">
        <v>87</v>
      </c>
      <c r="F123" s="46" t="s">
        <v>262</v>
      </c>
      <c r="G123" s="46" t="s">
        <v>463</v>
      </c>
      <c r="H123" s="47">
        <v>18000000</v>
      </c>
      <c r="I123" s="48"/>
    </row>
    <row r="124" spans="1:9" x14ac:dyDescent="0.2">
      <c r="A124" s="46" t="s">
        <v>458</v>
      </c>
      <c r="B124" s="46" t="s">
        <v>178</v>
      </c>
      <c r="C124" s="46" t="s">
        <v>371</v>
      </c>
      <c r="D124" s="46" t="s">
        <v>362</v>
      </c>
      <c r="E124" s="46" t="s">
        <v>87</v>
      </c>
      <c r="F124" s="46" t="s">
        <v>262</v>
      </c>
      <c r="G124" s="46" t="s">
        <v>464</v>
      </c>
      <c r="H124" s="47">
        <v>18000000</v>
      </c>
      <c r="I124" s="48"/>
    </row>
    <row r="125" spans="1:9" x14ac:dyDescent="0.2">
      <c r="A125" s="46" t="s">
        <v>458</v>
      </c>
      <c r="B125" s="46" t="s">
        <v>178</v>
      </c>
      <c r="C125" s="46" t="s">
        <v>371</v>
      </c>
      <c r="D125" s="46" t="s">
        <v>362</v>
      </c>
      <c r="E125" s="46" t="s">
        <v>87</v>
      </c>
      <c r="F125" s="46" t="s">
        <v>262</v>
      </c>
      <c r="G125" s="46" t="s">
        <v>465</v>
      </c>
      <c r="H125" s="47">
        <v>6000000</v>
      </c>
      <c r="I125" s="48"/>
    </row>
    <row r="126" spans="1:9" x14ac:dyDescent="0.2">
      <c r="A126" s="46" t="s">
        <v>458</v>
      </c>
      <c r="B126" s="46" t="s">
        <v>178</v>
      </c>
      <c r="C126" s="46" t="s">
        <v>371</v>
      </c>
      <c r="D126" s="46" t="s">
        <v>362</v>
      </c>
      <c r="E126" s="46" t="s">
        <v>87</v>
      </c>
      <c r="F126" s="46" t="s">
        <v>262</v>
      </c>
      <c r="G126" s="46" t="s">
        <v>466</v>
      </c>
      <c r="H126" s="47">
        <v>18000000</v>
      </c>
      <c r="I126" s="48"/>
    </row>
    <row r="127" spans="1:9" x14ac:dyDescent="0.2">
      <c r="A127" s="46" t="s">
        <v>458</v>
      </c>
      <c r="B127" s="46" t="s">
        <v>127</v>
      </c>
      <c r="C127" s="46" t="s">
        <v>371</v>
      </c>
      <c r="D127" s="46" t="s">
        <v>362</v>
      </c>
      <c r="E127" s="46">
        <v>9205171012</v>
      </c>
      <c r="F127" s="46" t="s">
        <v>205</v>
      </c>
      <c r="G127" s="46" t="s">
        <v>467</v>
      </c>
      <c r="H127" s="47">
        <v>18600000</v>
      </c>
      <c r="I127" s="48"/>
    </row>
    <row r="128" spans="1:9" x14ac:dyDescent="0.2">
      <c r="A128" s="46" t="s">
        <v>458</v>
      </c>
      <c r="B128" s="46" t="s">
        <v>127</v>
      </c>
      <c r="C128" s="46" t="s">
        <v>371</v>
      </c>
      <c r="D128" s="46" t="s">
        <v>362</v>
      </c>
      <c r="E128" s="46">
        <v>9205171012</v>
      </c>
      <c r="F128" s="46" t="s">
        <v>205</v>
      </c>
      <c r="G128" s="46" t="s">
        <v>468</v>
      </c>
      <c r="H128" s="47">
        <v>19200000</v>
      </c>
      <c r="I128" s="48"/>
    </row>
    <row r="129" spans="1:9" x14ac:dyDescent="0.2">
      <c r="A129" s="46" t="s">
        <v>458</v>
      </c>
      <c r="B129" s="46" t="s">
        <v>127</v>
      </c>
      <c r="C129" s="46" t="s">
        <v>371</v>
      </c>
      <c r="D129" s="46" t="s">
        <v>362</v>
      </c>
      <c r="E129" s="46">
        <v>9205171012</v>
      </c>
      <c r="F129" s="46" t="s">
        <v>205</v>
      </c>
      <c r="G129" s="46" t="s">
        <v>469</v>
      </c>
      <c r="H129" s="47">
        <v>11900000</v>
      </c>
      <c r="I129" s="48"/>
    </row>
    <row r="130" spans="1:9" x14ac:dyDescent="0.2">
      <c r="A130" s="46" t="s">
        <v>458</v>
      </c>
      <c r="B130" s="46" t="s">
        <v>179</v>
      </c>
      <c r="C130" s="46" t="s">
        <v>371</v>
      </c>
      <c r="D130" s="46" t="s">
        <v>362</v>
      </c>
      <c r="E130" s="46" t="s">
        <v>88</v>
      </c>
      <c r="F130" s="46" t="s">
        <v>263</v>
      </c>
      <c r="G130" s="46" t="s">
        <v>470</v>
      </c>
      <c r="H130" s="47">
        <v>17000000</v>
      </c>
      <c r="I130" s="48"/>
    </row>
    <row r="131" spans="1:9" x14ac:dyDescent="0.2">
      <c r="A131" s="46" t="s">
        <v>458</v>
      </c>
      <c r="B131" s="46" t="s">
        <v>179</v>
      </c>
      <c r="C131" s="46" t="s">
        <v>371</v>
      </c>
      <c r="D131" s="46" t="s">
        <v>362</v>
      </c>
      <c r="E131" s="46" t="s">
        <v>88</v>
      </c>
      <c r="F131" s="46" t="s">
        <v>263</v>
      </c>
      <c r="G131" s="46" t="s">
        <v>471</v>
      </c>
      <c r="H131" s="47">
        <v>933333</v>
      </c>
      <c r="I131" s="48"/>
    </row>
    <row r="132" spans="1:9" x14ac:dyDescent="0.2">
      <c r="A132" s="46" t="s">
        <v>458</v>
      </c>
      <c r="B132" s="46" t="s">
        <v>179</v>
      </c>
      <c r="C132" s="46" t="s">
        <v>371</v>
      </c>
      <c r="D132" s="46" t="s">
        <v>362</v>
      </c>
      <c r="E132" s="46" t="s">
        <v>88</v>
      </c>
      <c r="F132" s="46" t="s">
        <v>263</v>
      </c>
      <c r="G132" s="46" t="s">
        <v>471</v>
      </c>
      <c r="H132" s="47">
        <v>3000000</v>
      </c>
      <c r="I132" s="48"/>
    </row>
    <row r="133" spans="1:9" x14ac:dyDescent="0.2">
      <c r="A133" s="46" t="s">
        <v>458</v>
      </c>
      <c r="B133" s="46" t="s">
        <v>179</v>
      </c>
      <c r="C133" s="46" t="s">
        <v>371</v>
      </c>
      <c r="D133" s="46" t="s">
        <v>362</v>
      </c>
      <c r="E133" s="46" t="s">
        <v>88</v>
      </c>
      <c r="F133" s="46" t="s">
        <v>263</v>
      </c>
      <c r="G133" s="46" t="s">
        <v>472</v>
      </c>
      <c r="H133" s="47">
        <v>3900000</v>
      </c>
      <c r="I133" s="48"/>
    </row>
    <row r="134" spans="1:9" x14ac:dyDescent="0.2">
      <c r="A134" s="46" t="s">
        <v>458</v>
      </c>
      <c r="B134" s="46" t="s">
        <v>179</v>
      </c>
      <c r="C134" s="46" t="s">
        <v>371</v>
      </c>
      <c r="D134" s="46" t="s">
        <v>362</v>
      </c>
      <c r="E134" s="46" t="s">
        <v>88</v>
      </c>
      <c r="F134" s="46" t="s">
        <v>263</v>
      </c>
      <c r="G134" s="46" t="s">
        <v>472</v>
      </c>
      <c r="H134" s="47">
        <v>3000000</v>
      </c>
      <c r="I134" s="48"/>
    </row>
    <row r="135" spans="1:9" x14ac:dyDescent="0.2">
      <c r="A135" s="46" t="s">
        <v>458</v>
      </c>
      <c r="B135" s="46" t="s">
        <v>179</v>
      </c>
      <c r="C135" s="46" t="s">
        <v>371</v>
      </c>
      <c r="D135" s="46" t="s">
        <v>362</v>
      </c>
      <c r="E135" s="46" t="s">
        <v>88</v>
      </c>
      <c r="F135" s="46" t="s">
        <v>263</v>
      </c>
      <c r="G135" s="46" t="s">
        <v>473</v>
      </c>
      <c r="H135" s="47">
        <v>900000</v>
      </c>
      <c r="I135" s="48"/>
    </row>
    <row r="136" spans="1:9" x14ac:dyDescent="0.2">
      <c r="A136" s="46" t="s">
        <v>458</v>
      </c>
      <c r="B136" s="46" t="s">
        <v>179</v>
      </c>
      <c r="C136" s="46" t="s">
        <v>371</v>
      </c>
      <c r="D136" s="46" t="s">
        <v>362</v>
      </c>
      <c r="E136" s="46" t="s">
        <v>88</v>
      </c>
      <c r="F136" s="46" t="s">
        <v>263</v>
      </c>
      <c r="G136" s="46" t="s">
        <v>473</v>
      </c>
      <c r="H136" s="47">
        <v>4050000</v>
      </c>
      <c r="I136" s="48"/>
    </row>
    <row r="137" spans="1:9" x14ac:dyDescent="0.2">
      <c r="A137" s="46" t="s">
        <v>458</v>
      </c>
      <c r="B137" s="46" t="s">
        <v>179</v>
      </c>
      <c r="C137" s="46" t="s">
        <v>371</v>
      </c>
      <c r="D137" s="46" t="s">
        <v>362</v>
      </c>
      <c r="E137" s="46" t="s">
        <v>88</v>
      </c>
      <c r="F137" s="46" t="s">
        <v>263</v>
      </c>
      <c r="G137" s="46" t="s">
        <v>474</v>
      </c>
      <c r="H137" s="47">
        <v>3173333</v>
      </c>
      <c r="I137" s="48"/>
    </row>
    <row r="138" spans="1:9" x14ac:dyDescent="0.2">
      <c r="A138" s="46" t="s">
        <v>458</v>
      </c>
      <c r="B138" s="46" t="s">
        <v>179</v>
      </c>
      <c r="C138" s="46" t="s">
        <v>371</v>
      </c>
      <c r="D138" s="46" t="s">
        <v>362</v>
      </c>
      <c r="E138" s="46" t="s">
        <v>88</v>
      </c>
      <c r="F138" s="46" t="s">
        <v>263</v>
      </c>
      <c r="G138" s="46" t="s">
        <v>475</v>
      </c>
      <c r="H138" s="47">
        <v>3933333</v>
      </c>
      <c r="I138" s="48"/>
    </row>
    <row r="139" spans="1:9" x14ac:dyDescent="0.2">
      <c r="A139" s="46" t="s">
        <v>458</v>
      </c>
      <c r="B139" s="46" t="s">
        <v>179</v>
      </c>
      <c r="C139" s="46" t="s">
        <v>371</v>
      </c>
      <c r="D139" s="46" t="s">
        <v>362</v>
      </c>
      <c r="E139" s="46" t="s">
        <v>88</v>
      </c>
      <c r="F139" s="46" t="s">
        <v>263</v>
      </c>
      <c r="G139" s="46" t="s">
        <v>475</v>
      </c>
      <c r="H139" s="47">
        <v>4050000</v>
      </c>
      <c r="I139" s="48"/>
    </row>
    <row r="140" spans="1:9" x14ac:dyDescent="0.2">
      <c r="A140" s="46" t="s">
        <v>458</v>
      </c>
      <c r="B140" s="46" t="s">
        <v>179</v>
      </c>
      <c r="C140" s="46" t="s">
        <v>371</v>
      </c>
      <c r="D140" s="46" t="s">
        <v>362</v>
      </c>
      <c r="E140" s="46" t="s">
        <v>88</v>
      </c>
      <c r="F140" s="46" t="s">
        <v>263</v>
      </c>
      <c r="G140" s="46" t="s">
        <v>474</v>
      </c>
      <c r="H140" s="47">
        <v>5100000</v>
      </c>
      <c r="I140" s="48"/>
    </row>
    <row r="141" spans="1:9" x14ac:dyDescent="0.2">
      <c r="A141" s="46" t="s">
        <v>458</v>
      </c>
      <c r="B141" s="46" t="s">
        <v>179</v>
      </c>
      <c r="C141" s="46" t="s">
        <v>371</v>
      </c>
      <c r="D141" s="46" t="s">
        <v>362</v>
      </c>
      <c r="E141" s="46" t="s">
        <v>88</v>
      </c>
      <c r="F141" s="46" t="s">
        <v>263</v>
      </c>
      <c r="G141" s="46" t="s">
        <v>476</v>
      </c>
      <c r="H141" s="47">
        <v>2890000</v>
      </c>
      <c r="I141" s="48"/>
    </row>
    <row r="142" spans="1:9" x14ac:dyDescent="0.2">
      <c r="A142" s="46" t="s">
        <v>458</v>
      </c>
      <c r="B142" s="46" t="s">
        <v>119</v>
      </c>
      <c r="C142" s="46" t="s">
        <v>423</v>
      </c>
      <c r="D142" s="46" t="s">
        <v>362</v>
      </c>
      <c r="E142" s="46">
        <v>9210171006</v>
      </c>
      <c r="F142" s="46" t="s">
        <v>198</v>
      </c>
      <c r="G142" s="46" t="s">
        <v>477</v>
      </c>
      <c r="H142" s="47">
        <v>24000000</v>
      </c>
      <c r="I142" s="48"/>
    </row>
    <row r="143" spans="1:9" x14ac:dyDescent="0.2">
      <c r="A143" s="46" t="s">
        <v>458</v>
      </c>
      <c r="B143" s="46" t="s">
        <v>119</v>
      </c>
      <c r="C143" s="46" t="s">
        <v>423</v>
      </c>
      <c r="D143" s="46" t="s">
        <v>362</v>
      </c>
      <c r="E143" s="46">
        <v>9210171006</v>
      </c>
      <c r="F143" s="46" t="s">
        <v>198</v>
      </c>
      <c r="G143" s="46" t="s">
        <v>478</v>
      </c>
      <c r="H143" s="47">
        <v>12000000</v>
      </c>
      <c r="I143" s="48"/>
    </row>
    <row r="144" spans="1:9" x14ac:dyDescent="0.2">
      <c r="A144" s="46" t="s">
        <v>458</v>
      </c>
      <c r="B144" s="46" t="s">
        <v>119</v>
      </c>
      <c r="C144" s="46" t="s">
        <v>423</v>
      </c>
      <c r="D144" s="46" t="s">
        <v>362</v>
      </c>
      <c r="E144" s="46">
        <v>9210171006</v>
      </c>
      <c r="F144" s="46" t="s">
        <v>198</v>
      </c>
      <c r="G144" s="46" t="s">
        <v>479</v>
      </c>
      <c r="H144" s="47">
        <v>14400000</v>
      </c>
      <c r="I144" s="48"/>
    </row>
    <row r="145" spans="1:9" x14ac:dyDescent="0.2">
      <c r="A145" s="46" t="s">
        <v>458</v>
      </c>
      <c r="B145" s="46" t="s">
        <v>119</v>
      </c>
      <c r="C145" s="46" t="s">
        <v>423</v>
      </c>
      <c r="D145" s="46" t="s">
        <v>362</v>
      </c>
      <c r="E145" s="46">
        <v>9210171006</v>
      </c>
      <c r="F145" s="46" t="s">
        <v>198</v>
      </c>
      <c r="G145" s="46" t="s">
        <v>480</v>
      </c>
      <c r="H145" s="47">
        <v>4420000</v>
      </c>
      <c r="I145" s="48"/>
    </row>
    <row r="146" spans="1:9" x14ac:dyDescent="0.2">
      <c r="A146" s="46" t="s">
        <v>458</v>
      </c>
      <c r="B146" s="46" t="s">
        <v>119</v>
      </c>
      <c r="C146" s="46" t="s">
        <v>423</v>
      </c>
      <c r="D146" s="46" t="s">
        <v>362</v>
      </c>
      <c r="E146" s="46">
        <v>9210171006</v>
      </c>
      <c r="F146" s="46" t="s">
        <v>198</v>
      </c>
      <c r="G146" s="46" t="s">
        <v>481</v>
      </c>
      <c r="H146" s="47">
        <v>11180000</v>
      </c>
      <c r="I146" s="48"/>
    </row>
    <row r="147" spans="1:9" x14ac:dyDescent="0.2">
      <c r="A147" s="46" t="s">
        <v>458</v>
      </c>
      <c r="B147" s="46" t="s">
        <v>482</v>
      </c>
      <c r="C147" s="46" t="s">
        <v>371</v>
      </c>
      <c r="D147" s="46" t="s">
        <v>362</v>
      </c>
      <c r="E147" s="46">
        <v>9903181003</v>
      </c>
      <c r="F147" s="46" t="s">
        <v>240</v>
      </c>
      <c r="G147" s="46" t="s">
        <v>483</v>
      </c>
      <c r="H147" s="47">
        <v>4857000</v>
      </c>
      <c r="I147" s="48"/>
    </row>
    <row r="148" spans="1:9" x14ac:dyDescent="0.2">
      <c r="A148" s="46" t="s">
        <v>458</v>
      </c>
      <c r="B148" s="46" t="s">
        <v>482</v>
      </c>
      <c r="C148" s="46" t="s">
        <v>371</v>
      </c>
      <c r="D148" s="46" t="s">
        <v>362</v>
      </c>
      <c r="E148" s="46">
        <v>9903181003</v>
      </c>
      <c r="F148" s="46" t="s">
        <v>240</v>
      </c>
      <c r="G148" s="46" t="s">
        <v>484</v>
      </c>
      <c r="H148" s="47">
        <v>4857000</v>
      </c>
      <c r="I148" s="48"/>
    </row>
    <row r="149" spans="1:9" x14ac:dyDescent="0.2">
      <c r="A149" s="46" t="s">
        <v>458</v>
      </c>
      <c r="B149" s="46" t="s">
        <v>482</v>
      </c>
      <c r="C149" s="46" t="s">
        <v>371</v>
      </c>
      <c r="D149" s="46" t="s">
        <v>362</v>
      </c>
      <c r="E149" s="46">
        <v>9903181003</v>
      </c>
      <c r="F149" s="46" t="s">
        <v>240</v>
      </c>
      <c r="G149" s="46" t="s">
        <v>485</v>
      </c>
      <c r="H149" s="47">
        <v>4538001</v>
      </c>
      <c r="I149" s="48"/>
    </row>
    <row r="150" spans="1:9" x14ac:dyDescent="0.2">
      <c r="A150" s="46" t="s">
        <v>458</v>
      </c>
      <c r="B150" s="46" t="s">
        <v>482</v>
      </c>
      <c r="C150" s="46" t="s">
        <v>371</v>
      </c>
      <c r="D150" s="46" t="s">
        <v>362</v>
      </c>
      <c r="E150" s="46">
        <v>9903181003</v>
      </c>
      <c r="F150" s="46" t="s">
        <v>240</v>
      </c>
      <c r="G150" s="46" t="s">
        <v>486</v>
      </c>
      <c r="H150" s="47">
        <v>4537998</v>
      </c>
      <c r="I150" s="48"/>
    </row>
    <row r="151" spans="1:9" x14ac:dyDescent="0.2">
      <c r="A151" s="46" t="s">
        <v>458</v>
      </c>
      <c r="B151" s="46" t="s">
        <v>482</v>
      </c>
      <c r="C151" s="46" t="s">
        <v>371</v>
      </c>
      <c r="D151" s="46" t="s">
        <v>362</v>
      </c>
      <c r="E151" s="46">
        <v>9903181003</v>
      </c>
      <c r="F151" s="46" t="s">
        <v>240</v>
      </c>
      <c r="G151" s="46" t="s">
        <v>487</v>
      </c>
      <c r="H151" s="47">
        <v>4538001</v>
      </c>
      <c r="I151" s="48"/>
    </row>
    <row r="152" spans="1:9" x14ac:dyDescent="0.2">
      <c r="A152" s="46" t="s">
        <v>458</v>
      </c>
      <c r="B152" s="46" t="s">
        <v>482</v>
      </c>
      <c r="C152" s="46" t="s">
        <v>371</v>
      </c>
      <c r="D152" s="46" t="s">
        <v>362</v>
      </c>
      <c r="E152" s="46">
        <v>9903181003</v>
      </c>
      <c r="F152" s="46" t="s">
        <v>240</v>
      </c>
      <c r="G152" s="46" t="s">
        <v>487</v>
      </c>
      <c r="H152" s="47">
        <v>22690005</v>
      </c>
      <c r="I152" s="48"/>
    </row>
    <row r="153" spans="1:9" x14ac:dyDescent="0.2">
      <c r="A153" s="46" t="s">
        <v>458</v>
      </c>
      <c r="B153" s="46" t="s">
        <v>482</v>
      </c>
      <c r="C153" s="46" t="s">
        <v>371</v>
      </c>
      <c r="D153" s="46" t="s">
        <v>362</v>
      </c>
      <c r="E153" s="46">
        <v>9903181003</v>
      </c>
      <c r="F153" s="46" t="s">
        <v>240</v>
      </c>
      <c r="G153" s="46" t="s">
        <v>488</v>
      </c>
      <c r="H153" s="47">
        <v>22690005</v>
      </c>
      <c r="I153" s="48"/>
    </row>
    <row r="154" spans="1:9" x14ac:dyDescent="0.2">
      <c r="A154" s="46" t="s">
        <v>458</v>
      </c>
      <c r="B154" s="46" t="s">
        <v>482</v>
      </c>
      <c r="C154" s="46" t="s">
        <v>371</v>
      </c>
      <c r="D154" s="46" t="s">
        <v>362</v>
      </c>
      <c r="E154" s="46">
        <v>9903181003</v>
      </c>
      <c r="F154" s="46" t="s">
        <v>240</v>
      </c>
      <c r="G154" s="46" t="s">
        <v>489</v>
      </c>
      <c r="H154" s="47">
        <v>22689990</v>
      </c>
      <c r="I154" s="48"/>
    </row>
    <row r="155" spans="1:9" x14ac:dyDescent="0.2">
      <c r="A155" s="46" t="s">
        <v>458</v>
      </c>
      <c r="B155" s="46" t="s">
        <v>482</v>
      </c>
      <c r="C155" s="46" t="s">
        <v>371</v>
      </c>
      <c r="D155" s="46" t="s">
        <v>362</v>
      </c>
      <c r="E155" s="46">
        <v>9903181003</v>
      </c>
      <c r="F155" s="46" t="s">
        <v>240</v>
      </c>
      <c r="G155" s="46" t="s">
        <v>483</v>
      </c>
      <c r="H155" s="47">
        <v>24285000</v>
      </c>
      <c r="I155" s="48"/>
    </row>
    <row r="156" spans="1:9" x14ac:dyDescent="0.2">
      <c r="A156" s="46" t="s">
        <v>458</v>
      </c>
      <c r="B156" s="46" t="s">
        <v>482</v>
      </c>
      <c r="C156" s="46" t="s">
        <v>371</v>
      </c>
      <c r="D156" s="46" t="s">
        <v>362</v>
      </c>
      <c r="E156" s="46">
        <v>9903181003</v>
      </c>
      <c r="F156" s="46" t="s">
        <v>240</v>
      </c>
      <c r="G156" s="46" t="s">
        <v>484</v>
      </c>
      <c r="H156" s="47">
        <v>24285000</v>
      </c>
      <c r="I156" s="48"/>
    </row>
    <row r="157" spans="1:9" x14ac:dyDescent="0.2">
      <c r="A157" s="46" t="s">
        <v>458</v>
      </c>
      <c r="B157" s="46" t="s">
        <v>490</v>
      </c>
      <c r="C157" s="46" t="s">
        <v>371</v>
      </c>
      <c r="D157" s="46" t="s">
        <v>362</v>
      </c>
      <c r="E157" s="46">
        <v>9905181005</v>
      </c>
      <c r="F157" s="46" t="s">
        <v>491</v>
      </c>
      <c r="G157" s="46" t="s">
        <v>492</v>
      </c>
      <c r="H157" s="47">
        <v>19000000</v>
      </c>
      <c r="I157" s="48"/>
    </row>
    <row r="158" spans="1:9" x14ac:dyDescent="0.2">
      <c r="A158" s="46" t="s">
        <v>458</v>
      </c>
      <c r="B158" s="46" t="s">
        <v>490</v>
      </c>
      <c r="C158" s="46" t="s">
        <v>371</v>
      </c>
      <c r="D158" s="46" t="s">
        <v>362</v>
      </c>
      <c r="E158" s="46" t="s">
        <v>65</v>
      </c>
      <c r="F158" s="46" t="s">
        <v>229</v>
      </c>
      <c r="G158" s="46" t="s">
        <v>493</v>
      </c>
      <c r="H158" s="47">
        <v>18600000</v>
      </c>
      <c r="I158" s="48"/>
    </row>
    <row r="159" spans="1:9" x14ac:dyDescent="0.2">
      <c r="A159" s="46" t="s">
        <v>458</v>
      </c>
      <c r="B159" s="46" t="s">
        <v>490</v>
      </c>
      <c r="C159" s="46" t="s">
        <v>371</v>
      </c>
      <c r="D159" s="46" t="s">
        <v>362</v>
      </c>
      <c r="E159" s="46" t="s">
        <v>65</v>
      </c>
      <c r="F159" s="46" t="s">
        <v>229</v>
      </c>
      <c r="G159" s="46" t="s">
        <v>494</v>
      </c>
      <c r="H159" s="47">
        <v>18600000</v>
      </c>
      <c r="I159" s="48"/>
    </row>
    <row r="160" spans="1:9" x14ac:dyDescent="0.2">
      <c r="A160" s="46" t="s">
        <v>458</v>
      </c>
      <c r="B160" s="46" t="s">
        <v>490</v>
      </c>
      <c r="C160" s="46" t="s">
        <v>371</v>
      </c>
      <c r="D160" s="46" t="s">
        <v>362</v>
      </c>
      <c r="E160" s="46">
        <v>9905181005</v>
      </c>
      <c r="F160" s="46" t="s">
        <v>491</v>
      </c>
      <c r="G160" s="46" t="s">
        <v>495</v>
      </c>
      <c r="H160" s="47">
        <v>2400000</v>
      </c>
      <c r="I160" s="48"/>
    </row>
    <row r="161" spans="1:9" x14ac:dyDescent="0.2">
      <c r="A161" s="46" t="s">
        <v>458</v>
      </c>
      <c r="B161" s="46" t="s">
        <v>490</v>
      </c>
      <c r="C161" s="46" t="s">
        <v>371</v>
      </c>
      <c r="D161" s="46" t="s">
        <v>362</v>
      </c>
      <c r="E161" s="46">
        <v>9905181005</v>
      </c>
      <c r="F161" s="46" t="s">
        <v>491</v>
      </c>
      <c r="G161" s="46" t="s">
        <v>496</v>
      </c>
      <c r="H161" s="47">
        <v>3333333</v>
      </c>
      <c r="I161" s="48"/>
    </row>
    <row r="162" spans="1:9" x14ac:dyDescent="0.2">
      <c r="A162" s="46" t="s">
        <v>458</v>
      </c>
      <c r="B162" s="46" t="s">
        <v>490</v>
      </c>
      <c r="C162" s="46" t="s">
        <v>371</v>
      </c>
      <c r="D162" s="46" t="s">
        <v>362</v>
      </c>
      <c r="E162" s="46" t="s">
        <v>65</v>
      </c>
      <c r="F162" s="46" t="s">
        <v>229</v>
      </c>
      <c r="G162" s="46" t="s">
        <v>497</v>
      </c>
      <c r="H162" s="47">
        <v>19800000</v>
      </c>
      <c r="I162" s="48"/>
    </row>
    <row r="163" spans="1:9" x14ac:dyDescent="0.2">
      <c r="A163" s="46" t="s">
        <v>458</v>
      </c>
      <c r="B163" s="46" t="s">
        <v>490</v>
      </c>
      <c r="C163" s="46" t="s">
        <v>371</v>
      </c>
      <c r="D163" s="46" t="s">
        <v>362</v>
      </c>
      <c r="E163" s="46">
        <v>9905181005</v>
      </c>
      <c r="F163" s="46" t="s">
        <v>491</v>
      </c>
      <c r="G163" s="46" t="s">
        <v>498</v>
      </c>
      <c r="H163" s="47">
        <v>7600000</v>
      </c>
      <c r="I163" s="48"/>
    </row>
    <row r="164" spans="1:9" x14ac:dyDescent="0.2">
      <c r="A164" s="46" t="s">
        <v>458</v>
      </c>
      <c r="B164" s="46" t="s">
        <v>490</v>
      </c>
      <c r="C164" s="46" t="s">
        <v>371</v>
      </c>
      <c r="D164" s="46" t="s">
        <v>362</v>
      </c>
      <c r="E164" s="46" t="s">
        <v>65</v>
      </c>
      <c r="F164" s="46" t="s">
        <v>229</v>
      </c>
      <c r="G164" s="46" t="s">
        <v>495</v>
      </c>
      <c r="H164" s="47">
        <v>16200000</v>
      </c>
      <c r="I164" s="48"/>
    </row>
    <row r="165" spans="1:9" x14ac:dyDescent="0.2">
      <c r="A165" s="46" t="s">
        <v>458</v>
      </c>
      <c r="B165" s="46" t="s">
        <v>490</v>
      </c>
      <c r="C165" s="46" t="s">
        <v>371</v>
      </c>
      <c r="D165" s="46" t="s">
        <v>362</v>
      </c>
      <c r="E165" s="46">
        <v>9905181005</v>
      </c>
      <c r="F165" s="46" t="s">
        <v>491</v>
      </c>
      <c r="G165" s="46" t="s">
        <v>499</v>
      </c>
      <c r="H165" s="47">
        <v>1630000</v>
      </c>
      <c r="I165" s="48"/>
    </row>
    <row r="166" spans="1:9" x14ac:dyDescent="0.2">
      <c r="A166" s="46" t="s">
        <v>458</v>
      </c>
      <c r="B166" s="46" t="s">
        <v>490</v>
      </c>
      <c r="C166" s="46" t="s">
        <v>371</v>
      </c>
      <c r="D166" s="46" t="s">
        <v>362</v>
      </c>
      <c r="E166" s="46">
        <v>9905181005</v>
      </c>
      <c r="F166" s="46" t="s">
        <v>491</v>
      </c>
      <c r="G166" s="46" t="s">
        <v>500</v>
      </c>
      <c r="H166" s="47">
        <v>4650000</v>
      </c>
      <c r="I166" s="48"/>
    </row>
    <row r="167" spans="1:9" x14ac:dyDescent="0.2">
      <c r="A167" s="46" t="s">
        <v>458</v>
      </c>
      <c r="B167" s="46" t="s">
        <v>490</v>
      </c>
      <c r="C167" s="46" t="s">
        <v>371</v>
      </c>
      <c r="D167" s="46" t="s">
        <v>362</v>
      </c>
      <c r="E167" s="46" t="s">
        <v>65</v>
      </c>
      <c r="F167" s="46" t="s">
        <v>229</v>
      </c>
      <c r="G167" s="46" t="s">
        <v>501</v>
      </c>
      <c r="H167" s="47">
        <v>9000000</v>
      </c>
      <c r="I167" s="48"/>
    </row>
    <row r="168" spans="1:9" x14ac:dyDescent="0.2">
      <c r="A168" s="46" t="s">
        <v>458</v>
      </c>
      <c r="B168" s="46" t="s">
        <v>490</v>
      </c>
      <c r="C168" s="46" t="s">
        <v>371</v>
      </c>
      <c r="D168" s="46" t="s">
        <v>362</v>
      </c>
      <c r="E168" s="46">
        <v>9905181005</v>
      </c>
      <c r="F168" s="46" t="s">
        <v>491</v>
      </c>
      <c r="G168" s="46" t="s">
        <v>502</v>
      </c>
      <c r="H168" s="47">
        <v>8910000</v>
      </c>
      <c r="I168" s="48"/>
    </row>
    <row r="169" spans="1:9" x14ac:dyDescent="0.2">
      <c r="A169" s="46" t="s">
        <v>458</v>
      </c>
      <c r="B169" s="46" t="s">
        <v>490</v>
      </c>
      <c r="C169" s="46" t="s">
        <v>371</v>
      </c>
      <c r="D169" s="46" t="s">
        <v>362</v>
      </c>
      <c r="E169" s="46" t="s">
        <v>65</v>
      </c>
      <c r="F169" s="46" t="s">
        <v>229</v>
      </c>
      <c r="G169" s="46" t="s">
        <v>503</v>
      </c>
      <c r="H169" s="47">
        <v>9800000</v>
      </c>
      <c r="I169" s="48"/>
    </row>
    <row r="170" spans="1:9" x14ac:dyDescent="0.2">
      <c r="A170" s="46" t="s">
        <v>458</v>
      </c>
      <c r="B170" s="46" t="s">
        <v>490</v>
      </c>
      <c r="C170" s="46" t="s">
        <v>371</v>
      </c>
      <c r="D170" s="46" t="s">
        <v>362</v>
      </c>
      <c r="E170" s="46">
        <v>9905181005</v>
      </c>
      <c r="F170" s="46" t="s">
        <v>491</v>
      </c>
      <c r="G170" s="46" t="s">
        <v>500</v>
      </c>
      <c r="H170" s="47">
        <v>6200000</v>
      </c>
      <c r="I170" s="48"/>
    </row>
    <row r="171" spans="1:9" x14ac:dyDescent="0.2">
      <c r="A171" s="46" t="s">
        <v>458</v>
      </c>
      <c r="B171" s="46" t="s">
        <v>490</v>
      </c>
      <c r="C171" s="46" t="s">
        <v>371</v>
      </c>
      <c r="D171" s="46" t="s">
        <v>362</v>
      </c>
      <c r="E171" s="46" t="s">
        <v>65</v>
      </c>
      <c r="F171" s="46" t="s">
        <v>229</v>
      </c>
      <c r="G171" s="46" t="s">
        <v>504</v>
      </c>
      <c r="H171" s="47">
        <v>19800000</v>
      </c>
      <c r="I171" s="48"/>
    </row>
    <row r="172" spans="1:9" x14ac:dyDescent="0.2">
      <c r="A172" s="46" t="s">
        <v>458</v>
      </c>
      <c r="B172" s="46" t="s">
        <v>490</v>
      </c>
      <c r="C172" s="46" t="s">
        <v>371</v>
      </c>
      <c r="D172" s="46" t="s">
        <v>362</v>
      </c>
      <c r="E172" s="46">
        <v>9905181005</v>
      </c>
      <c r="F172" s="46" t="s">
        <v>491</v>
      </c>
      <c r="G172" s="46" t="s">
        <v>492</v>
      </c>
      <c r="H172" s="47">
        <v>7600000</v>
      </c>
      <c r="I172" s="48"/>
    </row>
    <row r="173" spans="1:9" x14ac:dyDescent="0.2">
      <c r="A173" s="46" t="s">
        <v>458</v>
      </c>
      <c r="B173" s="46" t="s">
        <v>490</v>
      </c>
      <c r="C173" s="46" t="s">
        <v>371</v>
      </c>
      <c r="D173" s="46" t="s">
        <v>362</v>
      </c>
      <c r="E173" s="46" t="s">
        <v>65</v>
      </c>
      <c r="F173" s="46" t="s">
        <v>229</v>
      </c>
      <c r="G173" s="46" t="s">
        <v>505</v>
      </c>
      <c r="H173" s="47">
        <v>13330000</v>
      </c>
      <c r="I173" s="48"/>
    </row>
    <row r="174" spans="1:9" x14ac:dyDescent="0.2">
      <c r="A174" s="46" t="s">
        <v>458</v>
      </c>
      <c r="B174" s="46" t="s">
        <v>490</v>
      </c>
      <c r="C174" s="46" t="s">
        <v>371</v>
      </c>
      <c r="D174" s="46" t="s">
        <v>362</v>
      </c>
      <c r="E174" s="46" t="s">
        <v>65</v>
      </c>
      <c r="F174" s="46" t="s">
        <v>229</v>
      </c>
      <c r="G174" s="46" t="s">
        <v>506</v>
      </c>
      <c r="H174" s="47">
        <v>18600000</v>
      </c>
      <c r="I174" s="48"/>
    </row>
    <row r="175" spans="1:9" x14ac:dyDescent="0.2">
      <c r="A175" s="46" t="s">
        <v>458</v>
      </c>
      <c r="B175" s="46" t="s">
        <v>490</v>
      </c>
      <c r="C175" s="46" t="s">
        <v>371</v>
      </c>
      <c r="D175" s="46" t="s">
        <v>362</v>
      </c>
      <c r="E175" s="46" t="s">
        <v>65</v>
      </c>
      <c r="F175" s="46" t="s">
        <v>229</v>
      </c>
      <c r="G175" s="46" t="s">
        <v>507</v>
      </c>
      <c r="H175" s="47">
        <v>19200000</v>
      </c>
      <c r="I175" s="48"/>
    </row>
    <row r="176" spans="1:9" x14ac:dyDescent="0.2">
      <c r="A176" s="46" t="s">
        <v>458</v>
      </c>
      <c r="B176" s="46" t="s">
        <v>490</v>
      </c>
      <c r="C176" s="46" t="s">
        <v>371</v>
      </c>
      <c r="D176" s="46" t="s">
        <v>362</v>
      </c>
      <c r="E176" s="46" t="s">
        <v>65</v>
      </c>
      <c r="F176" s="46" t="s">
        <v>229</v>
      </c>
      <c r="G176" s="46" t="s">
        <v>508</v>
      </c>
      <c r="H176" s="47">
        <v>8933333</v>
      </c>
      <c r="I176" s="48"/>
    </row>
    <row r="177" spans="1:9" x14ac:dyDescent="0.2">
      <c r="A177" s="46" t="s">
        <v>458</v>
      </c>
      <c r="B177" s="46" t="s">
        <v>490</v>
      </c>
      <c r="C177" s="46" t="s">
        <v>371</v>
      </c>
      <c r="D177" s="46" t="s">
        <v>362</v>
      </c>
      <c r="E177" s="46" t="s">
        <v>65</v>
      </c>
      <c r="F177" s="46" t="s">
        <v>229</v>
      </c>
      <c r="G177" s="46" t="s">
        <v>509</v>
      </c>
      <c r="H177" s="47">
        <v>5550000</v>
      </c>
      <c r="I177" s="48"/>
    </row>
    <row r="178" spans="1:9" x14ac:dyDescent="0.2">
      <c r="A178" s="46" t="s">
        <v>458</v>
      </c>
      <c r="B178" s="46" t="s">
        <v>490</v>
      </c>
      <c r="C178" s="46" t="s">
        <v>371</v>
      </c>
      <c r="D178" s="46" t="s">
        <v>362</v>
      </c>
      <c r="E178" s="46" t="s">
        <v>65</v>
      </c>
      <c r="F178" s="46" t="s">
        <v>229</v>
      </c>
      <c r="G178" s="46" t="s">
        <v>509</v>
      </c>
      <c r="H178" s="47">
        <v>12950000</v>
      </c>
      <c r="I178" s="48"/>
    </row>
    <row r="179" spans="1:9" x14ac:dyDescent="0.2">
      <c r="A179" s="46" t="s">
        <v>458</v>
      </c>
      <c r="B179" s="46" t="s">
        <v>490</v>
      </c>
      <c r="C179" s="46" t="s">
        <v>371</v>
      </c>
      <c r="D179" s="46" t="s">
        <v>362</v>
      </c>
      <c r="E179" s="46" t="s">
        <v>65</v>
      </c>
      <c r="F179" s="46" t="s">
        <v>229</v>
      </c>
      <c r="G179" s="46" t="s">
        <v>501</v>
      </c>
      <c r="H179" s="47">
        <v>13650000</v>
      </c>
      <c r="I179" s="48"/>
    </row>
    <row r="180" spans="1:9" x14ac:dyDescent="0.2">
      <c r="A180" s="46" t="s">
        <v>458</v>
      </c>
      <c r="B180" s="46" t="s">
        <v>490</v>
      </c>
      <c r="C180" s="46" t="s">
        <v>371</v>
      </c>
      <c r="D180" s="46" t="s">
        <v>362</v>
      </c>
      <c r="E180" s="46" t="s">
        <v>65</v>
      </c>
      <c r="F180" s="46" t="s">
        <v>229</v>
      </c>
      <c r="G180" s="46" t="s">
        <v>503</v>
      </c>
      <c r="H180" s="47">
        <v>4000000</v>
      </c>
      <c r="I180" s="48"/>
    </row>
    <row r="181" spans="1:9" x14ac:dyDescent="0.2">
      <c r="A181" s="46" t="s">
        <v>510</v>
      </c>
      <c r="B181" s="46" t="s">
        <v>140</v>
      </c>
      <c r="C181" s="46" t="s">
        <v>371</v>
      </c>
      <c r="D181" s="46" t="s">
        <v>397</v>
      </c>
      <c r="E181" s="46" t="s">
        <v>55</v>
      </c>
      <c r="F181" s="46" t="s">
        <v>219</v>
      </c>
      <c r="G181" s="46" t="s">
        <v>511</v>
      </c>
      <c r="H181" s="47">
        <v>8400000</v>
      </c>
      <c r="I181" s="48"/>
    </row>
    <row r="182" spans="1:9" x14ac:dyDescent="0.2">
      <c r="A182" s="46" t="s">
        <v>510</v>
      </c>
      <c r="B182" s="46" t="s">
        <v>140</v>
      </c>
      <c r="C182" s="46" t="s">
        <v>371</v>
      </c>
      <c r="D182" s="46" t="s">
        <v>397</v>
      </c>
      <c r="E182" s="46" t="s">
        <v>55</v>
      </c>
      <c r="F182" s="46" t="s">
        <v>219</v>
      </c>
      <c r="G182" s="46" t="s">
        <v>512</v>
      </c>
      <c r="H182" s="47">
        <v>19200000</v>
      </c>
      <c r="I182" s="48"/>
    </row>
    <row r="183" spans="1:9" x14ac:dyDescent="0.2">
      <c r="A183" s="46" t="s">
        <v>510</v>
      </c>
      <c r="B183" s="46" t="s">
        <v>141</v>
      </c>
      <c r="C183" s="46" t="s">
        <v>371</v>
      </c>
      <c r="D183" s="46" t="s">
        <v>362</v>
      </c>
      <c r="E183" s="46" t="s">
        <v>56</v>
      </c>
      <c r="F183" s="46" t="s">
        <v>220</v>
      </c>
      <c r="G183" s="46" t="s">
        <v>513</v>
      </c>
      <c r="H183" s="47">
        <v>4605436</v>
      </c>
      <c r="I183" s="48"/>
    </row>
    <row r="184" spans="1:9" x14ac:dyDescent="0.2">
      <c r="A184" s="46" t="s">
        <v>510</v>
      </c>
      <c r="B184" s="46" t="s">
        <v>141</v>
      </c>
      <c r="C184" s="46" t="s">
        <v>371</v>
      </c>
      <c r="D184" s="46" t="s">
        <v>362</v>
      </c>
      <c r="E184" s="46" t="s">
        <v>56</v>
      </c>
      <c r="F184" s="46" t="s">
        <v>220</v>
      </c>
      <c r="G184" s="46" t="s">
        <v>514</v>
      </c>
      <c r="H184" s="47">
        <v>5460000</v>
      </c>
      <c r="I184" s="48"/>
    </row>
    <row r="185" spans="1:9" x14ac:dyDescent="0.2">
      <c r="A185" s="46" t="s">
        <v>510</v>
      </c>
      <c r="B185" s="46" t="s">
        <v>141</v>
      </c>
      <c r="C185" s="46" t="s">
        <v>371</v>
      </c>
      <c r="D185" s="46" t="s">
        <v>362</v>
      </c>
      <c r="E185" s="46" t="s">
        <v>56</v>
      </c>
      <c r="F185" s="46" t="s">
        <v>220</v>
      </c>
      <c r="G185" s="46" t="s">
        <v>515</v>
      </c>
      <c r="H185" s="47">
        <v>3549000</v>
      </c>
      <c r="I185" s="48"/>
    </row>
    <row r="186" spans="1:9" x14ac:dyDescent="0.2">
      <c r="A186" s="46" t="s">
        <v>510</v>
      </c>
      <c r="B186" s="46" t="s">
        <v>141</v>
      </c>
      <c r="C186" s="46" t="s">
        <v>371</v>
      </c>
      <c r="D186" s="46" t="s">
        <v>362</v>
      </c>
      <c r="E186" s="46" t="s">
        <v>56</v>
      </c>
      <c r="F186" s="46" t="s">
        <v>220</v>
      </c>
      <c r="G186" s="46" t="s">
        <v>516</v>
      </c>
      <c r="H186" s="47">
        <v>4738500</v>
      </c>
      <c r="I186" s="48"/>
    </row>
    <row r="187" spans="1:9" x14ac:dyDescent="0.2">
      <c r="A187" s="46" t="s">
        <v>510</v>
      </c>
      <c r="B187" s="46" t="s">
        <v>141</v>
      </c>
      <c r="C187" s="46" t="s">
        <v>371</v>
      </c>
      <c r="D187" s="46" t="s">
        <v>362</v>
      </c>
      <c r="E187" s="46" t="s">
        <v>56</v>
      </c>
      <c r="F187" s="46" t="s">
        <v>220</v>
      </c>
      <c r="G187" s="46" t="s">
        <v>513</v>
      </c>
      <c r="H187" s="47">
        <v>9447056</v>
      </c>
      <c r="I187" s="48"/>
    </row>
    <row r="188" spans="1:9" x14ac:dyDescent="0.2">
      <c r="A188" s="46" t="s">
        <v>510</v>
      </c>
      <c r="B188" s="46" t="s">
        <v>141</v>
      </c>
      <c r="C188" s="46" t="s">
        <v>371</v>
      </c>
      <c r="D188" s="46" t="s">
        <v>362</v>
      </c>
      <c r="E188" s="46" t="s">
        <v>56</v>
      </c>
      <c r="F188" s="46" t="s">
        <v>220</v>
      </c>
      <c r="G188" s="46" t="s">
        <v>514</v>
      </c>
      <c r="H188" s="47">
        <v>9600000</v>
      </c>
      <c r="I188" s="48"/>
    </row>
    <row r="189" spans="1:9" x14ac:dyDescent="0.2">
      <c r="A189" s="46" t="s">
        <v>510</v>
      </c>
      <c r="B189" s="46" t="s">
        <v>141</v>
      </c>
      <c r="C189" s="46" t="s">
        <v>371</v>
      </c>
      <c r="D189" s="46" t="s">
        <v>362</v>
      </c>
      <c r="E189" s="46" t="s">
        <v>56</v>
      </c>
      <c r="F189" s="46" t="s">
        <v>220</v>
      </c>
      <c r="G189" s="46" t="s">
        <v>515</v>
      </c>
      <c r="H189" s="47">
        <v>8880000</v>
      </c>
      <c r="I189" s="48"/>
    </row>
    <row r="190" spans="1:9" x14ac:dyDescent="0.2">
      <c r="A190" s="46" t="s">
        <v>510</v>
      </c>
      <c r="B190" s="46" t="s">
        <v>141</v>
      </c>
      <c r="C190" s="46" t="s">
        <v>371</v>
      </c>
      <c r="D190" s="46" t="s">
        <v>362</v>
      </c>
      <c r="E190" s="46" t="s">
        <v>56</v>
      </c>
      <c r="F190" s="46" t="s">
        <v>220</v>
      </c>
      <c r="G190" s="46" t="s">
        <v>516</v>
      </c>
      <c r="H190" s="47">
        <v>9720000</v>
      </c>
      <c r="I190" s="48"/>
    </row>
    <row r="191" spans="1:9" x14ac:dyDescent="0.2">
      <c r="A191" s="46" t="s">
        <v>510</v>
      </c>
      <c r="B191" s="46" t="s">
        <v>142</v>
      </c>
      <c r="C191" s="46" t="s">
        <v>371</v>
      </c>
      <c r="D191" s="46" t="s">
        <v>362</v>
      </c>
      <c r="E191" s="46" t="s">
        <v>57</v>
      </c>
      <c r="F191" s="46" t="s">
        <v>517</v>
      </c>
      <c r="G191" s="46" t="s">
        <v>518</v>
      </c>
      <c r="H191" s="47">
        <v>18000000</v>
      </c>
      <c r="I191" s="48"/>
    </row>
    <row r="192" spans="1:9" x14ac:dyDescent="0.2">
      <c r="A192" s="46" t="s">
        <v>510</v>
      </c>
      <c r="B192" s="46" t="s">
        <v>142</v>
      </c>
      <c r="C192" s="46" t="s">
        <v>371</v>
      </c>
      <c r="D192" s="46" t="s">
        <v>362</v>
      </c>
      <c r="E192" s="46" t="s">
        <v>57</v>
      </c>
      <c r="F192" s="46" t="s">
        <v>517</v>
      </c>
      <c r="G192" s="46" t="s">
        <v>519</v>
      </c>
      <c r="H192" s="47">
        <v>2050000</v>
      </c>
      <c r="I192" s="48"/>
    </row>
    <row r="193" spans="1:9" x14ac:dyDescent="0.2">
      <c r="A193" s="46" t="s">
        <v>510</v>
      </c>
      <c r="B193" s="46" t="s">
        <v>142</v>
      </c>
      <c r="C193" s="46" t="s">
        <v>371</v>
      </c>
      <c r="D193" s="46" t="s">
        <v>362</v>
      </c>
      <c r="E193" s="46" t="s">
        <v>57</v>
      </c>
      <c r="F193" s="46" t="s">
        <v>517</v>
      </c>
      <c r="G193" s="46" t="s">
        <v>520</v>
      </c>
      <c r="H193" s="47">
        <v>13800000</v>
      </c>
      <c r="I193" s="48"/>
    </row>
    <row r="194" spans="1:9" x14ac:dyDescent="0.2">
      <c r="A194" s="46" t="s">
        <v>510</v>
      </c>
      <c r="B194" s="46" t="s">
        <v>180</v>
      </c>
      <c r="C194" s="46" t="s">
        <v>371</v>
      </c>
      <c r="D194" s="46" t="s">
        <v>362</v>
      </c>
      <c r="E194" s="46" t="s">
        <v>89</v>
      </c>
      <c r="F194" s="46" t="s">
        <v>264</v>
      </c>
      <c r="G194" s="46" t="s">
        <v>521</v>
      </c>
      <c r="H194" s="47">
        <v>21600000</v>
      </c>
      <c r="I194" s="48"/>
    </row>
    <row r="195" spans="1:9" x14ac:dyDescent="0.2">
      <c r="A195" s="46" t="s">
        <v>510</v>
      </c>
      <c r="B195" s="46" t="s">
        <v>180</v>
      </c>
      <c r="C195" s="46" t="s">
        <v>371</v>
      </c>
      <c r="D195" s="46" t="s">
        <v>362</v>
      </c>
      <c r="E195" s="46" t="s">
        <v>89</v>
      </c>
      <c r="F195" s="46" t="s">
        <v>264</v>
      </c>
      <c r="G195" s="46" t="s">
        <v>522</v>
      </c>
      <c r="H195" s="47">
        <v>21600000</v>
      </c>
      <c r="I195" s="48"/>
    </row>
    <row r="196" spans="1:9" x14ac:dyDescent="0.2">
      <c r="A196" s="46" t="s">
        <v>510</v>
      </c>
      <c r="B196" s="46" t="s">
        <v>180</v>
      </c>
      <c r="C196" s="46" t="s">
        <v>371</v>
      </c>
      <c r="D196" s="46" t="s">
        <v>362</v>
      </c>
      <c r="E196" s="46" t="s">
        <v>89</v>
      </c>
      <c r="F196" s="46" t="s">
        <v>264</v>
      </c>
      <c r="G196" s="46" t="s">
        <v>523</v>
      </c>
      <c r="H196" s="47">
        <v>21600000</v>
      </c>
      <c r="I196" s="48"/>
    </row>
    <row r="197" spans="1:9" x14ac:dyDescent="0.2">
      <c r="A197" s="46" t="s">
        <v>510</v>
      </c>
      <c r="B197" s="46" t="s">
        <v>120</v>
      </c>
      <c r="C197" s="46" t="s">
        <v>361</v>
      </c>
      <c r="D197" s="46" t="s">
        <v>362</v>
      </c>
      <c r="E197" s="46">
        <v>10404171009</v>
      </c>
      <c r="F197" s="46" t="s">
        <v>524</v>
      </c>
      <c r="G197" s="46" t="s">
        <v>525</v>
      </c>
      <c r="H197" s="47">
        <v>21600000</v>
      </c>
      <c r="I197" s="48"/>
    </row>
    <row r="198" spans="1:9" x14ac:dyDescent="0.2">
      <c r="A198" s="46" t="s">
        <v>526</v>
      </c>
      <c r="B198" s="46" t="s">
        <v>121</v>
      </c>
      <c r="C198" s="46" t="s">
        <v>371</v>
      </c>
      <c r="D198" s="46" t="s">
        <v>362</v>
      </c>
      <c r="E198" s="46" t="s">
        <v>50</v>
      </c>
      <c r="F198" s="46" t="s">
        <v>200</v>
      </c>
      <c r="G198" s="46" t="s">
        <v>527</v>
      </c>
      <c r="H198" s="47">
        <v>22666500</v>
      </c>
      <c r="I198" s="48"/>
    </row>
    <row r="199" spans="1:9" x14ac:dyDescent="0.2">
      <c r="A199" s="46" t="s">
        <v>526</v>
      </c>
      <c r="B199" s="46" t="s">
        <v>121</v>
      </c>
      <c r="C199" s="46" t="s">
        <v>371</v>
      </c>
      <c r="D199" s="46" t="s">
        <v>362</v>
      </c>
      <c r="E199" s="46" t="s">
        <v>50</v>
      </c>
      <c r="F199" s="46" t="s">
        <v>200</v>
      </c>
      <c r="G199" s="46" t="s">
        <v>528</v>
      </c>
      <c r="H199" s="47">
        <v>19872000</v>
      </c>
      <c r="I199" s="48"/>
    </row>
    <row r="200" spans="1:9" x14ac:dyDescent="0.2">
      <c r="A200" s="46" t="s">
        <v>526</v>
      </c>
      <c r="B200" s="46" t="s">
        <v>121</v>
      </c>
      <c r="C200" s="46" t="s">
        <v>371</v>
      </c>
      <c r="D200" s="46" t="s">
        <v>362</v>
      </c>
      <c r="E200" s="46" t="s">
        <v>50</v>
      </c>
      <c r="F200" s="46" t="s">
        <v>200</v>
      </c>
      <c r="G200" s="46" t="s">
        <v>529</v>
      </c>
      <c r="H200" s="47">
        <v>22666500</v>
      </c>
      <c r="I200" s="48"/>
    </row>
    <row r="201" spans="1:9" x14ac:dyDescent="0.2">
      <c r="A201" s="46" t="s">
        <v>530</v>
      </c>
      <c r="B201" s="46" t="s">
        <v>110</v>
      </c>
      <c r="C201" s="46" t="s">
        <v>371</v>
      </c>
      <c r="D201" s="46" t="s">
        <v>362</v>
      </c>
      <c r="E201" s="46">
        <v>13103171005</v>
      </c>
      <c r="F201" s="46" t="s">
        <v>531</v>
      </c>
      <c r="G201" s="46" t="s">
        <v>532</v>
      </c>
      <c r="H201" s="47">
        <v>16200000</v>
      </c>
      <c r="I201" s="48"/>
    </row>
    <row r="202" spans="1:9" x14ac:dyDescent="0.2">
      <c r="A202" s="46" t="s">
        <v>530</v>
      </c>
      <c r="B202" s="46" t="s">
        <v>110</v>
      </c>
      <c r="C202" s="46" t="s">
        <v>371</v>
      </c>
      <c r="D202" s="46" t="s">
        <v>362</v>
      </c>
      <c r="E202" s="46">
        <v>13103171005</v>
      </c>
      <c r="F202" s="46" t="s">
        <v>531</v>
      </c>
      <c r="G202" s="46" t="s">
        <v>533</v>
      </c>
      <c r="H202" s="47">
        <v>7200000</v>
      </c>
      <c r="I202" s="48"/>
    </row>
    <row r="203" spans="1:9" x14ac:dyDescent="0.2">
      <c r="A203" s="46" t="s">
        <v>530</v>
      </c>
      <c r="B203" s="46" t="s">
        <v>110</v>
      </c>
      <c r="C203" s="46" t="s">
        <v>371</v>
      </c>
      <c r="D203" s="46" t="s">
        <v>362</v>
      </c>
      <c r="E203" s="46">
        <v>13103171005</v>
      </c>
      <c r="F203" s="46" t="s">
        <v>531</v>
      </c>
      <c r="G203" s="46" t="s">
        <v>534</v>
      </c>
      <c r="H203" s="47">
        <v>17950000</v>
      </c>
      <c r="I203" s="48"/>
    </row>
    <row r="204" spans="1:9" x14ac:dyDescent="0.2">
      <c r="A204" s="46" t="s">
        <v>530</v>
      </c>
      <c r="B204" s="46" t="s">
        <v>110</v>
      </c>
      <c r="C204" s="46" t="s">
        <v>371</v>
      </c>
      <c r="D204" s="46" t="s">
        <v>362</v>
      </c>
      <c r="E204" s="46">
        <v>13103171005</v>
      </c>
      <c r="F204" s="46" t="s">
        <v>531</v>
      </c>
      <c r="G204" s="46" t="s">
        <v>535</v>
      </c>
      <c r="H204" s="47">
        <v>15000000</v>
      </c>
      <c r="I204" s="48"/>
    </row>
    <row r="205" spans="1:9" x14ac:dyDescent="0.2">
      <c r="A205" s="46" t="s">
        <v>530</v>
      </c>
      <c r="B205" s="46" t="s">
        <v>128</v>
      </c>
      <c r="C205" s="46" t="s">
        <v>371</v>
      </c>
      <c r="D205" s="46" t="s">
        <v>362</v>
      </c>
      <c r="E205" s="46">
        <v>13108161011</v>
      </c>
      <c r="F205" s="46" t="s">
        <v>206</v>
      </c>
      <c r="G205" s="46" t="s">
        <v>536</v>
      </c>
      <c r="H205" s="47">
        <v>18540000</v>
      </c>
      <c r="I205" s="48"/>
    </row>
    <row r="206" spans="1:9" x14ac:dyDescent="0.2">
      <c r="A206" s="46" t="s">
        <v>530</v>
      </c>
      <c r="B206" s="46" t="s">
        <v>128</v>
      </c>
      <c r="C206" s="46" t="s">
        <v>371</v>
      </c>
      <c r="D206" s="46" t="s">
        <v>362</v>
      </c>
      <c r="E206" s="46">
        <v>13108161011</v>
      </c>
      <c r="F206" s="46" t="s">
        <v>206</v>
      </c>
      <c r="G206" s="46" t="s">
        <v>537</v>
      </c>
      <c r="H206" s="47">
        <v>4635000</v>
      </c>
      <c r="I206" s="48"/>
    </row>
    <row r="207" spans="1:9" x14ac:dyDescent="0.2">
      <c r="A207" s="46" t="s">
        <v>530</v>
      </c>
      <c r="B207" s="46" t="s">
        <v>128</v>
      </c>
      <c r="C207" s="46" t="s">
        <v>371</v>
      </c>
      <c r="D207" s="46" t="s">
        <v>362</v>
      </c>
      <c r="E207" s="46">
        <v>13108161011</v>
      </c>
      <c r="F207" s="46" t="s">
        <v>206</v>
      </c>
      <c r="G207" s="46" t="s">
        <v>538</v>
      </c>
      <c r="H207" s="47">
        <v>16726740</v>
      </c>
      <c r="I207" s="48"/>
    </row>
    <row r="208" spans="1:9" x14ac:dyDescent="0.2">
      <c r="A208" s="46" t="s">
        <v>530</v>
      </c>
      <c r="B208" s="46" t="s">
        <v>128</v>
      </c>
      <c r="C208" s="46" t="s">
        <v>371</v>
      </c>
      <c r="D208" s="46" t="s">
        <v>362</v>
      </c>
      <c r="E208" s="46">
        <v>13108161011</v>
      </c>
      <c r="F208" s="46" t="s">
        <v>206</v>
      </c>
      <c r="G208" s="46" t="s">
        <v>539</v>
      </c>
      <c r="H208" s="47">
        <v>12000000</v>
      </c>
      <c r="I208" s="48"/>
    </row>
    <row r="209" spans="1:9" x14ac:dyDescent="0.2">
      <c r="A209" s="46" t="s">
        <v>530</v>
      </c>
      <c r="B209" s="46" t="s">
        <v>128</v>
      </c>
      <c r="C209" s="46" t="s">
        <v>371</v>
      </c>
      <c r="D209" s="46" t="s">
        <v>362</v>
      </c>
      <c r="E209" s="46">
        <v>13108161011</v>
      </c>
      <c r="F209" s="46" t="s">
        <v>206</v>
      </c>
      <c r="G209" s="46" t="s">
        <v>540</v>
      </c>
      <c r="H209" s="47">
        <v>9193260</v>
      </c>
      <c r="I209" s="48"/>
    </row>
    <row r="210" spans="1:9" x14ac:dyDescent="0.2">
      <c r="A210" s="46" t="s">
        <v>530</v>
      </c>
      <c r="B210" s="46" t="s">
        <v>128</v>
      </c>
      <c r="C210" s="46" t="s">
        <v>371</v>
      </c>
      <c r="D210" s="46" t="s">
        <v>362</v>
      </c>
      <c r="E210" s="46">
        <v>13108161011</v>
      </c>
      <c r="F210" s="46" t="s">
        <v>206</v>
      </c>
      <c r="G210" s="46" t="s">
        <v>541</v>
      </c>
      <c r="H210" s="47">
        <v>13905000</v>
      </c>
      <c r="I210" s="48"/>
    </row>
    <row r="211" spans="1:9" x14ac:dyDescent="0.2">
      <c r="A211" s="46" t="s">
        <v>530</v>
      </c>
      <c r="B211" s="46" t="s">
        <v>111</v>
      </c>
      <c r="C211" s="46" t="s">
        <v>371</v>
      </c>
      <c r="D211" s="46" t="s">
        <v>362</v>
      </c>
      <c r="E211" s="46">
        <v>13118171002</v>
      </c>
      <c r="F211" s="46" t="s">
        <v>193</v>
      </c>
      <c r="G211" s="46" t="s">
        <v>542</v>
      </c>
      <c r="H211" s="47">
        <v>12750000</v>
      </c>
      <c r="I211" s="48"/>
    </row>
    <row r="212" spans="1:9" x14ac:dyDescent="0.2">
      <c r="A212" s="46" t="s">
        <v>530</v>
      </c>
      <c r="B212" s="46" t="s">
        <v>111</v>
      </c>
      <c r="C212" s="46" t="s">
        <v>371</v>
      </c>
      <c r="D212" s="46" t="s">
        <v>362</v>
      </c>
      <c r="E212" s="46">
        <v>13118171002</v>
      </c>
      <c r="F212" s="46" t="s">
        <v>193</v>
      </c>
      <c r="G212" s="46" t="s">
        <v>543</v>
      </c>
      <c r="H212" s="47">
        <v>23250000</v>
      </c>
      <c r="I212" s="48"/>
    </row>
    <row r="213" spans="1:9" x14ac:dyDescent="0.2">
      <c r="A213" s="46" t="s">
        <v>530</v>
      </c>
      <c r="B213" s="46" t="s">
        <v>111</v>
      </c>
      <c r="C213" s="46" t="s">
        <v>371</v>
      </c>
      <c r="D213" s="46" t="s">
        <v>362</v>
      </c>
      <c r="E213" s="46">
        <v>13118161001</v>
      </c>
      <c r="F213" s="46" t="s">
        <v>207</v>
      </c>
      <c r="G213" s="46" t="s">
        <v>544</v>
      </c>
      <c r="H213" s="47">
        <v>10200000</v>
      </c>
      <c r="I213" s="48"/>
    </row>
    <row r="214" spans="1:9" x14ac:dyDescent="0.2">
      <c r="A214" s="46" t="s">
        <v>530</v>
      </c>
      <c r="B214" s="46" t="s">
        <v>111</v>
      </c>
      <c r="C214" s="46" t="s">
        <v>371</v>
      </c>
      <c r="D214" s="46" t="s">
        <v>362</v>
      </c>
      <c r="E214" s="46">
        <v>13118161001</v>
      </c>
      <c r="F214" s="46" t="s">
        <v>207</v>
      </c>
      <c r="G214" s="46" t="s">
        <v>545</v>
      </c>
      <c r="H214" s="47">
        <v>4000000</v>
      </c>
      <c r="I214" s="48"/>
    </row>
    <row r="215" spans="1:9" x14ac:dyDescent="0.2">
      <c r="A215" s="46" t="s">
        <v>530</v>
      </c>
      <c r="B215" s="46" t="s">
        <v>111</v>
      </c>
      <c r="C215" s="46" t="s">
        <v>371</v>
      </c>
      <c r="D215" s="46" t="s">
        <v>362</v>
      </c>
      <c r="E215" s="46">
        <v>13118171002</v>
      </c>
      <c r="F215" s="46" t="s">
        <v>193</v>
      </c>
      <c r="G215" s="46" t="s">
        <v>546</v>
      </c>
      <c r="H215" s="47">
        <v>23250000</v>
      </c>
      <c r="I215" s="48"/>
    </row>
    <row r="216" spans="1:9" x14ac:dyDescent="0.2">
      <c r="A216" s="46" t="s">
        <v>530</v>
      </c>
      <c r="B216" s="46" t="s">
        <v>111</v>
      </c>
      <c r="C216" s="46" t="s">
        <v>371</v>
      </c>
      <c r="D216" s="46" t="s">
        <v>362</v>
      </c>
      <c r="E216" s="46">
        <v>13118161001</v>
      </c>
      <c r="F216" s="46" t="s">
        <v>207</v>
      </c>
      <c r="G216" s="46" t="s">
        <v>547</v>
      </c>
      <c r="H216" s="47">
        <v>11900000</v>
      </c>
      <c r="I216" s="48"/>
    </row>
    <row r="217" spans="1:9" x14ac:dyDescent="0.2">
      <c r="A217" s="46" t="s">
        <v>530</v>
      </c>
      <c r="B217" s="46" t="s">
        <v>111</v>
      </c>
      <c r="C217" s="46" t="s">
        <v>371</v>
      </c>
      <c r="D217" s="46" t="s">
        <v>362</v>
      </c>
      <c r="E217" s="46">
        <v>13118171002</v>
      </c>
      <c r="F217" s="46" t="s">
        <v>193</v>
      </c>
      <c r="G217" s="46" t="s">
        <v>548</v>
      </c>
      <c r="H217" s="47">
        <v>10749990</v>
      </c>
      <c r="I217" s="48"/>
    </row>
    <row r="218" spans="1:9" x14ac:dyDescent="0.2">
      <c r="A218" s="46" t="s">
        <v>530</v>
      </c>
      <c r="B218" s="46" t="s">
        <v>111</v>
      </c>
      <c r="C218" s="46" t="s">
        <v>371</v>
      </c>
      <c r="D218" s="46" t="s">
        <v>362</v>
      </c>
      <c r="E218" s="46">
        <v>13118161001</v>
      </c>
      <c r="F218" s="46" t="s">
        <v>207</v>
      </c>
      <c r="G218" s="46" t="s">
        <v>549</v>
      </c>
      <c r="H218" s="47">
        <v>3800000</v>
      </c>
      <c r="I218" s="48"/>
    </row>
    <row r="219" spans="1:9" x14ac:dyDescent="0.2">
      <c r="A219" s="46" t="s">
        <v>530</v>
      </c>
      <c r="B219" s="46" t="s">
        <v>139</v>
      </c>
      <c r="C219" s="46" t="s">
        <v>371</v>
      </c>
      <c r="D219" s="46" t="s">
        <v>362</v>
      </c>
      <c r="E219" s="46">
        <v>13128181004</v>
      </c>
      <c r="F219" s="46" t="s">
        <v>218</v>
      </c>
      <c r="G219" s="46" t="s">
        <v>550</v>
      </c>
      <c r="H219" s="47">
        <v>12000000</v>
      </c>
      <c r="I219" s="48"/>
    </row>
    <row r="220" spans="1:9" x14ac:dyDescent="0.2">
      <c r="A220" s="46" t="s">
        <v>530</v>
      </c>
      <c r="B220" s="46" t="s">
        <v>139</v>
      </c>
      <c r="C220" s="46" t="s">
        <v>371</v>
      </c>
      <c r="D220" s="46" t="s">
        <v>362</v>
      </c>
      <c r="E220" s="46">
        <v>13128181004</v>
      </c>
      <c r="F220" s="46" t="s">
        <v>218</v>
      </c>
      <c r="G220" s="46" t="s">
        <v>551</v>
      </c>
      <c r="H220" s="47">
        <v>6250000</v>
      </c>
      <c r="I220" s="48"/>
    </row>
    <row r="221" spans="1:9" x14ac:dyDescent="0.2">
      <c r="A221" s="46" t="s">
        <v>530</v>
      </c>
      <c r="B221" s="46" t="s">
        <v>139</v>
      </c>
      <c r="C221" s="46" t="s">
        <v>371</v>
      </c>
      <c r="D221" s="46" t="s">
        <v>362</v>
      </c>
      <c r="E221" s="46">
        <v>13128181004</v>
      </c>
      <c r="F221" s="46" t="s">
        <v>218</v>
      </c>
      <c r="G221" s="46" t="s">
        <v>551</v>
      </c>
      <c r="H221" s="47">
        <v>11750000</v>
      </c>
      <c r="I221" s="48"/>
    </row>
    <row r="222" spans="1:9" x14ac:dyDescent="0.2">
      <c r="A222" s="46" t="s">
        <v>530</v>
      </c>
      <c r="B222" s="46" t="s">
        <v>139</v>
      </c>
      <c r="C222" s="46" t="s">
        <v>371</v>
      </c>
      <c r="D222" s="46" t="s">
        <v>362</v>
      </c>
      <c r="E222" s="46">
        <v>13128181004</v>
      </c>
      <c r="F222" s="46" t="s">
        <v>218</v>
      </c>
      <c r="G222" s="46" t="s">
        <v>550</v>
      </c>
      <c r="H222" s="47">
        <v>6000000</v>
      </c>
      <c r="I222" s="48"/>
    </row>
    <row r="223" spans="1:9" x14ac:dyDescent="0.2">
      <c r="A223" s="46" t="s">
        <v>530</v>
      </c>
      <c r="B223" s="46" t="s">
        <v>112</v>
      </c>
      <c r="C223" s="46" t="s">
        <v>371</v>
      </c>
      <c r="D223" s="46" t="s">
        <v>399</v>
      </c>
      <c r="E223" s="46">
        <v>13130170901</v>
      </c>
      <c r="F223" s="46" t="s">
        <v>194</v>
      </c>
      <c r="G223" s="46" t="s">
        <v>552</v>
      </c>
      <c r="H223" s="47">
        <v>15850000</v>
      </c>
      <c r="I223" s="48"/>
    </row>
    <row r="224" spans="1:9" x14ac:dyDescent="0.2">
      <c r="A224" s="46" t="s">
        <v>530</v>
      </c>
      <c r="B224" s="46" t="s">
        <v>112</v>
      </c>
      <c r="C224" s="46" t="s">
        <v>371</v>
      </c>
      <c r="D224" s="46" t="s">
        <v>399</v>
      </c>
      <c r="E224" s="46">
        <v>13130170901</v>
      </c>
      <c r="F224" s="46" t="s">
        <v>194</v>
      </c>
      <c r="G224" s="46" t="s">
        <v>553</v>
      </c>
      <c r="H224" s="47">
        <v>9510000</v>
      </c>
      <c r="I224" s="48"/>
    </row>
    <row r="225" spans="1:9" x14ac:dyDescent="0.2">
      <c r="A225" s="46" t="s">
        <v>530</v>
      </c>
      <c r="B225" s="46" t="s">
        <v>112</v>
      </c>
      <c r="C225" s="46" t="s">
        <v>371</v>
      </c>
      <c r="D225" s="46" t="s">
        <v>399</v>
      </c>
      <c r="E225" s="46">
        <v>13130170901</v>
      </c>
      <c r="F225" s="46" t="s">
        <v>194</v>
      </c>
      <c r="G225" s="46" t="s">
        <v>554</v>
      </c>
      <c r="H225" s="47">
        <v>5480000</v>
      </c>
      <c r="I225" s="48"/>
    </row>
    <row r="226" spans="1:9" x14ac:dyDescent="0.2">
      <c r="A226" s="46" t="s">
        <v>530</v>
      </c>
      <c r="B226" s="46" t="s">
        <v>112</v>
      </c>
      <c r="C226" s="46" t="s">
        <v>371</v>
      </c>
      <c r="D226" s="46" t="s">
        <v>399</v>
      </c>
      <c r="E226" s="46">
        <v>13130170901</v>
      </c>
      <c r="F226" s="46" t="s">
        <v>194</v>
      </c>
      <c r="G226" s="46" t="s">
        <v>555</v>
      </c>
      <c r="H226" s="47">
        <v>5180000</v>
      </c>
      <c r="I226" s="48"/>
    </row>
    <row r="227" spans="1:9" x14ac:dyDescent="0.2">
      <c r="A227" s="46" t="s">
        <v>530</v>
      </c>
      <c r="B227" s="46" t="s">
        <v>112</v>
      </c>
      <c r="C227" s="46" t="s">
        <v>371</v>
      </c>
      <c r="D227" s="46" t="s">
        <v>399</v>
      </c>
      <c r="E227" s="46">
        <v>13130170901</v>
      </c>
      <c r="F227" s="46" t="s">
        <v>194</v>
      </c>
      <c r="G227" s="46" t="s">
        <v>556</v>
      </c>
      <c r="H227" s="47">
        <v>1520000</v>
      </c>
      <c r="I227" s="48"/>
    </row>
    <row r="228" spans="1:9" x14ac:dyDescent="0.2">
      <c r="A228" s="46" t="s">
        <v>530</v>
      </c>
      <c r="B228" s="46" t="s">
        <v>112</v>
      </c>
      <c r="C228" s="46" t="s">
        <v>371</v>
      </c>
      <c r="D228" s="46" t="s">
        <v>399</v>
      </c>
      <c r="E228" s="46">
        <v>13130170901</v>
      </c>
      <c r="F228" s="46" t="s">
        <v>194</v>
      </c>
      <c r="G228" s="46" t="s">
        <v>556</v>
      </c>
      <c r="H228" s="47">
        <v>600000</v>
      </c>
      <c r="I228" s="48"/>
    </row>
    <row r="229" spans="1:9" x14ac:dyDescent="0.2">
      <c r="A229" s="46" t="s">
        <v>530</v>
      </c>
      <c r="B229" s="46" t="s">
        <v>112</v>
      </c>
      <c r="C229" s="46" t="s">
        <v>371</v>
      </c>
      <c r="D229" s="46" t="s">
        <v>399</v>
      </c>
      <c r="E229" s="46">
        <v>13130170901</v>
      </c>
      <c r="F229" s="46" t="s">
        <v>194</v>
      </c>
      <c r="G229" s="46" t="s">
        <v>555</v>
      </c>
      <c r="H229" s="47">
        <v>1400000</v>
      </c>
      <c r="I229" s="48"/>
    </row>
    <row r="230" spans="1:9" x14ac:dyDescent="0.2">
      <c r="A230" s="46" t="s">
        <v>530</v>
      </c>
      <c r="B230" s="46" t="s">
        <v>112</v>
      </c>
      <c r="C230" s="46" t="s">
        <v>371</v>
      </c>
      <c r="D230" s="46" t="s">
        <v>399</v>
      </c>
      <c r="E230" s="46">
        <v>13130170901</v>
      </c>
      <c r="F230" s="46" t="s">
        <v>194</v>
      </c>
      <c r="G230" s="46" t="s">
        <v>552</v>
      </c>
      <c r="H230" s="47">
        <v>1500000</v>
      </c>
      <c r="I230" s="48"/>
    </row>
    <row r="231" spans="1:9" x14ac:dyDescent="0.2">
      <c r="A231" s="46" t="s">
        <v>530</v>
      </c>
      <c r="B231" s="46" t="s">
        <v>112</v>
      </c>
      <c r="C231" s="46" t="s">
        <v>371</v>
      </c>
      <c r="D231" s="46" t="s">
        <v>399</v>
      </c>
      <c r="E231" s="46">
        <v>13130170901</v>
      </c>
      <c r="F231" s="46" t="s">
        <v>194</v>
      </c>
      <c r="G231" s="46" t="s">
        <v>553</v>
      </c>
      <c r="H231" s="47">
        <v>900000</v>
      </c>
      <c r="I231" s="48"/>
    </row>
    <row r="232" spans="1:9" x14ac:dyDescent="0.2">
      <c r="A232" s="46" t="s">
        <v>530</v>
      </c>
      <c r="B232" s="46" t="s">
        <v>129</v>
      </c>
      <c r="C232" s="46" t="s">
        <v>371</v>
      </c>
      <c r="D232" s="46" t="s">
        <v>362</v>
      </c>
      <c r="E232" s="46">
        <v>13402171005</v>
      </c>
      <c r="F232" s="46" t="s">
        <v>208</v>
      </c>
      <c r="G232" s="46" t="s">
        <v>557</v>
      </c>
      <c r="H232" s="47">
        <v>12833337</v>
      </c>
      <c r="I232" s="48"/>
    </row>
    <row r="233" spans="1:9" x14ac:dyDescent="0.2">
      <c r="A233" s="46" t="s">
        <v>530</v>
      </c>
      <c r="B233" s="46" t="s">
        <v>129</v>
      </c>
      <c r="C233" s="46" t="s">
        <v>371</v>
      </c>
      <c r="D233" s="46" t="s">
        <v>362</v>
      </c>
      <c r="E233" s="46">
        <v>13402171005</v>
      </c>
      <c r="F233" s="46" t="s">
        <v>208</v>
      </c>
      <c r="G233" s="46" t="s">
        <v>558</v>
      </c>
      <c r="H233" s="47">
        <v>12833337</v>
      </c>
      <c r="I233" s="48"/>
    </row>
    <row r="234" spans="1:9" x14ac:dyDescent="0.2">
      <c r="A234" s="46" t="s">
        <v>530</v>
      </c>
      <c r="B234" s="46" t="s">
        <v>129</v>
      </c>
      <c r="C234" s="46" t="s">
        <v>371</v>
      </c>
      <c r="D234" s="46" t="s">
        <v>362</v>
      </c>
      <c r="E234" s="46">
        <v>13402171005</v>
      </c>
      <c r="F234" s="46" t="s">
        <v>208</v>
      </c>
      <c r="G234" s="46" t="s">
        <v>559</v>
      </c>
      <c r="H234" s="47">
        <v>8166669</v>
      </c>
      <c r="I234" s="48"/>
    </row>
    <row r="235" spans="1:9" x14ac:dyDescent="0.2">
      <c r="A235" s="46" t="s">
        <v>530</v>
      </c>
      <c r="B235" s="46" t="s">
        <v>129</v>
      </c>
      <c r="C235" s="46" t="s">
        <v>371</v>
      </c>
      <c r="D235" s="46" t="s">
        <v>362</v>
      </c>
      <c r="E235" s="46">
        <v>13402171005</v>
      </c>
      <c r="F235" s="46" t="s">
        <v>208</v>
      </c>
      <c r="G235" s="46" t="s">
        <v>560</v>
      </c>
      <c r="H235" s="47">
        <v>311111</v>
      </c>
      <c r="I235" s="48"/>
    </row>
    <row r="236" spans="1:9" x14ac:dyDescent="0.2">
      <c r="A236" s="46" t="s">
        <v>530</v>
      </c>
      <c r="B236" s="46" t="s">
        <v>129</v>
      </c>
      <c r="C236" s="46" t="s">
        <v>371</v>
      </c>
      <c r="D236" s="46" t="s">
        <v>362</v>
      </c>
      <c r="E236" s="46">
        <v>13402171005</v>
      </c>
      <c r="F236" s="46" t="s">
        <v>208</v>
      </c>
      <c r="G236" s="46" t="s">
        <v>560</v>
      </c>
      <c r="H236" s="47">
        <v>2333334</v>
      </c>
      <c r="I236" s="48"/>
    </row>
    <row r="237" spans="1:9" x14ac:dyDescent="0.2">
      <c r="A237" s="46" t="s">
        <v>530</v>
      </c>
      <c r="B237" s="46" t="s">
        <v>129</v>
      </c>
      <c r="C237" s="46" t="s">
        <v>371</v>
      </c>
      <c r="D237" s="46" t="s">
        <v>362</v>
      </c>
      <c r="E237" s="46">
        <v>13402171005</v>
      </c>
      <c r="F237" s="46" t="s">
        <v>208</v>
      </c>
      <c r="G237" s="46" t="s">
        <v>559</v>
      </c>
      <c r="H237" s="47">
        <v>2333334</v>
      </c>
      <c r="I237" s="48"/>
    </row>
    <row r="238" spans="1:9" x14ac:dyDescent="0.2">
      <c r="A238" s="46" t="s">
        <v>530</v>
      </c>
      <c r="B238" s="46" t="s">
        <v>130</v>
      </c>
      <c r="C238" s="46" t="s">
        <v>371</v>
      </c>
      <c r="D238" s="46" t="s">
        <v>362</v>
      </c>
      <c r="E238" s="46">
        <v>13602161004</v>
      </c>
      <c r="F238" s="46" t="s">
        <v>209</v>
      </c>
      <c r="G238" s="46" t="s">
        <v>561</v>
      </c>
      <c r="H238" s="47">
        <v>70000000</v>
      </c>
      <c r="I238" s="48"/>
    </row>
    <row r="239" spans="1:9" x14ac:dyDescent="0.2">
      <c r="A239" s="46" t="s">
        <v>530</v>
      </c>
      <c r="B239" s="46" t="s">
        <v>562</v>
      </c>
      <c r="C239" s="46" t="s">
        <v>371</v>
      </c>
      <c r="D239" s="46" t="s">
        <v>362</v>
      </c>
      <c r="E239" s="46">
        <v>13903171002</v>
      </c>
      <c r="F239" s="46" t="s">
        <v>242</v>
      </c>
      <c r="G239" s="46" t="s">
        <v>563</v>
      </c>
      <c r="H239" s="47">
        <v>14400000</v>
      </c>
      <c r="I239" s="48"/>
    </row>
    <row r="240" spans="1:9" x14ac:dyDescent="0.2">
      <c r="A240" s="46" t="s">
        <v>530</v>
      </c>
      <c r="B240" s="46" t="s">
        <v>562</v>
      </c>
      <c r="C240" s="46" t="s">
        <v>371</v>
      </c>
      <c r="D240" s="46" t="s">
        <v>362</v>
      </c>
      <c r="E240" s="46">
        <v>13903171002</v>
      </c>
      <c r="F240" s="46" t="s">
        <v>242</v>
      </c>
      <c r="G240" s="46" t="s">
        <v>564</v>
      </c>
      <c r="H240" s="47">
        <v>7650000</v>
      </c>
      <c r="I240" s="48"/>
    </row>
    <row r="241" spans="1:9" x14ac:dyDescent="0.2">
      <c r="A241" s="46" t="s">
        <v>530</v>
      </c>
      <c r="B241" s="46" t="s">
        <v>562</v>
      </c>
      <c r="C241" s="46" t="s">
        <v>371</v>
      </c>
      <c r="D241" s="46" t="s">
        <v>362</v>
      </c>
      <c r="E241" s="46">
        <v>13903171002</v>
      </c>
      <c r="F241" s="46" t="s">
        <v>242</v>
      </c>
      <c r="G241" s="46" t="s">
        <v>565</v>
      </c>
      <c r="H241" s="47">
        <v>14400000</v>
      </c>
      <c r="I241" s="48"/>
    </row>
    <row r="242" spans="1:9" x14ac:dyDescent="0.2">
      <c r="A242" s="46" t="s">
        <v>530</v>
      </c>
      <c r="B242" s="46" t="s">
        <v>562</v>
      </c>
      <c r="C242" s="46" t="s">
        <v>371</v>
      </c>
      <c r="D242" s="46" t="s">
        <v>362</v>
      </c>
      <c r="E242" s="46">
        <v>13903171002</v>
      </c>
      <c r="F242" s="46" t="s">
        <v>242</v>
      </c>
      <c r="G242" s="46" t="s">
        <v>566</v>
      </c>
      <c r="H242" s="47">
        <v>13500000</v>
      </c>
      <c r="I242" s="48"/>
    </row>
    <row r="243" spans="1:9" x14ac:dyDescent="0.2">
      <c r="A243" s="46" t="s">
        <v>530</v>
      </c>
      <c r="B243" s="46" t="s">
        <v>562</v>
      </c>
      <c r="C243" s="46" t="s">
        <v>371</v>
      </c>
      <c r="D243" s="46" t="s">
        <v>362</v>
      </c>
      <c r="E243" s="46">
        <v>13903171002</v>
      </c>
      <c r="F243" s="46" t="s">
        <v>242</v>
      </c>
      <c r="G243" s="46" t="s">
        <v>567</v>
      </c>
      <c r="H243" s="47">
        <v>17100000</v>
      </c>
      <c r="I243" s="48"/>
    </row>
    <row r="244" spans="1:9" x14ac:dyDescent="0.2">
      <c r="A244" s="46" t="s">
        <v>530</v>
      </c>
      <c r="B244" s="46" t="s">
        <v>562</v>
      </c>
      <c r="C244" s="46" t="s">
        <v>371</v>
      </c>
      <c r="D244" s="46" t="s">
        <v>362</v>
      </c>
      <c r="E244" s="46">
        <v>13903171002</v>
      </c>
      <c r="F244" s="46" t="s">
        <v>242</v>
      </c>
      <c r="G244" s="46" t="s">
        <v>568</v>
      </c>
      <c r="H244" s="47">
        <v>17100000</v>
      </c>
      <c r="I244" s="48"/>
    </row>
    <row r="245" spans="1:9" x14ac:dyDescent="0.2">
      <c r="A245" s="46" t="s">
        <v>530</v>
      </c>
      <c r="B245" s="46" t="s">
        <v>562</v>
      </c>
      <c r="C245" s="46" t="s">
        <v>371</v>
      </c>
      <c r="D245" s="46" t="s">
        <v>362</v>
      </c>
      <c r="E245" s="46">
        <v>13903171002</v>
      </c>
      <c r="F245" s="46" t="s">
        <v>242</v>
      </c>
      <c r="G245" s="46" t="s">
        <v>569</v>
      </c>
      <c r="H245" s="47">
        <v>8100000</v>
      </c>
      <c r="I245" s="48"/>
    </row>
    <row r="246" spans="1:9" x14ac:dyDescent="0.2">
      <c r="A246" s="46" t="s">
        <v>530</v>
      </c>
      <c r="B246" s="46" t="s">
        <v>562</v>
      </c>
      <c r="C246" s="46" t="s">
        <v>371</v>
      </c>
      <c r="D246" s="46" t="s">
        <v>362</v>
      </c>
      <c r="E246" s="46">
        <v>13903171002</v>
      </c>
      <c r="F246" s="46" t="s">
        <v>242</v>
      </c>
      <c r="G246" s="46" t="s">
        <v>570</v>
      </c>
      <c r="H246" s="47">
        <v>6300000</v>
      </c>
      <c r="I246" s="48"/>
    </row>
    <row r="247" spans="1:9" x14ac:dyDescent="0.2">
      <c r="A247" s="46" t="s">
        <v>530</v>
      </c>
      <c r="B247" s="46" t="s">
        <v>562</v>
      </c>
      <c r="C247" s="46" t="s">
        <v>371</v>
      </c>
      <c r="D247" s="46" t="s">
        <v>362</v>
      </c>
      <c r="E247" s="46">
        <v>13903171002</v>
      </c>
      <c r="F247" s="46" t="s">
        <v>242</v>
      </c>
      <c r="G247" s="46" t="s">
        <v>571</v>
      </c>
      <c r="H247" s="47">
        <v>16200000</v>
      </c>
      <c r="I247" s="48"/>
    </row>
    <row r="248" spans="1:9" x14ac:dyDescent="0.2">
      <c r="A248" s="46" t="s">
        <v>530</v>
      </c>
      <c r="B248" s="46" t="s">
        <v>562</v>
      </c>
      <c r="C248" s="46" t="s">
        <v>371</v>
      </c>
      <c r="D248" s="46" t="s">
        <v>362</v>
      </c>
      <c r="E248" s="46">
        <v>13903171002</v>
      </c>
      <c r="F248" s="46" t="s">
        <v>242</v>
      </c>
      <c r="G248" s="46" t="s">
        <v>572</v>
      </c>
      <c r="H248" s="47">
        <v>17100000</v>
      </c>
      <c r="I248" s="48"/>
    </row>
    <row r="249" spans="1:9" x14ac:dyDescent="0.2">
      <c r="A249" s="46" t="s">
        <v>530</v>
      </c>
      <c r="B249" s="46" t="s">
        <v>562</v>
      </c>
      <c r="C249" s="46" t="s">
        <v>371</v>
      </c>
      <c r="D249" s="46" t="s">
        <v>362</v>
      </c>
      <c r="E249" s="46">
        <v>13903171002</v>
      </c>
      <c r="F249" s="46" t="s">
        <v>242</v>
      </c>
      <c r="G249" s="46" t="s">
        <v>573</v>
      </c>
      <c r="H249" s="47">
        <v>14400000</v>
      </c>
      <c r="I249" s="48"/>
    </row>
    <row r="250" spans="1:9" x14ac:dyDescent="0.2">
      <c r="A250" s="46" t="s">
        <v>530</v>
      </c>
      <c r="B250" s="46" t="s">
        <v>562</v>
      </c>
      <c r="C250" s="46" t="s">
        <v>371</v>
      </c>
      <c r="D250" s="46" t="s">
        <v>362</v>
      </c>
      <c r="E250" s="46">
        <v>13903171002</v>
      </c>
      <c r="F250" s="46" t="s">
        <v>242</v>
      </c>
      <c r="G250" s="46" t="s">
        <v>573</v>
      </c>
      <c r="H250" s="47">
        <v>4800000</v>
      </c>
      <c r="I250" s="48"/>
    </row>
    <row r="251" spans="1:9" x14ac:dyDescent="0.2">
      <c r="A251" s="46" t="s">
        <v>530</v>
      </c>
      <c r="B251" s="46" t="s">
        <v>562</v>
      </c>
      <c r="C251" s="46" t="s">
        <v>371</v>
      </c>
      <c r="D251" s="46" t="s">
        <v>362</v>
      </c>
      <c r="E251" s="46">
        <v>13903171002</v>
      </c>
      <c r="F251" s="46" t="s">
        <v>242</v>
      </c>
      <c r="G251" s="46" t="s">
        <v>572</v>
      </c>
      <c r="H251" s="47">
        <v>5700000</v>
      </c>
      <c r="I251" s="48"/>
    </row>
    <row r="252" spans="1:9" x14ac:dyDescent="0.2">
      <c r="A252" s="46" t="s">
        <v>530</v>
      </c>
      <c r="B252" s="46" t="s">
        <v>562</v>
      </c>
      <c r="C252" s="46" t="s">
        <v>371</v>
      </c>
      <c r="D252" s="46" t="s">
        <v>362</v>
      </c>
      <c r="E252" s="46">
        <v>13903171002</v>
      </c>
      <c r="F252" s="46" t="s">
        <v>242</v>
      </c>
      <c r="G252" s="46" t="s">
        <v>571</v>
      </c>
      <c r="H252" s="47">
        <v>5400000</v>
      </c>
      <c r="I252" s="48"/>
    </row>
    <row r="253" spans="1:9" x14ac:dyDescent="0.2">
      <c r="A253" s="46" t="s">
        <v>530</v>
      </c>
      <c r="B253" s="46" t="s">
        <v>562</v>
      </c>
      <c r="C253" s="46" t="s">
        <v>371</v>
      </c>
      <c r="D253" s="46" t="s">
        <v>362</v>
      </c>
      <c r="E253" s="46">
        <v>13903171002</v>
      </c>
      <c r="F253" s="46" t="s">
        <v>242</v>
      </c>
      <c r="G253" s="46" t="s">
        <v>570</v>
      </c>
      <c r="H253" s="47">
        <v>700000</v>
      </c>
      <c r="I253" s="48"/>
    </row>
    <row r="254" spans="1:9" x14ac:dyDescent="0.2">
      <c r="A254" s="46" t="s">
        <v>530</v>
      </c>
      <c r="B254" s="46" t="s">
        <v>562</v>
      </c>
      <c r="C254" s="46" t="s">
        <v>371</v>
      </c>
      <c r="D254" s="46" t="s">
        <v>362</v>
      </c>
      <c r="E254" s="46">
        <v>13903171002</v>
      </c>
      <c r="F254" s="46" t="s">
        <v>242</v>
      </c>
      <c r="G254" s="46" t="s">
        <v>569</v>
      </c>
      <c r="H254" s="47">
        <v>2700000</v>
      </c>
      <c r="I254" s="48"/>
    </row>
    <row r="255" spans="1:9" x14ac:dyDescent="0.2">
      <c r="A255" s="46" t="s">
        <v>530</v>
      </c>
      <c r="B255" s="46" t="s">
        <v>562</v>
      </c>
      <c r="C255" s="46" t="s">
        <v>371</v>
      </c>
      <c r="D255" s="46" t="s">
        <v>362</v>
      </c>
      <c r="E255" s="46">
        <v>13903171002</v>
      </c>
      <c r="F255" s="46" t="s">
        <v>242</v>
      </c>
      <c r="G255" s="46" t="s">
        <v>568</v>
      </c>
      <c r="H255" s="47">
        <v>5700000</v>
      </c>
      <c r="I255" s="48"/>
    </row>
    <row r="256" spans="1:9" x14ac:dyDescent="0.2">
      <c r="A256" s="46" t="s">
        <v>530</v>
      </c>
      <c r="B256" s="46" t="s">
        <v>562</v>
      </c>
      <c r="C256" s="46" t="s">
        <v>371</v>
      </c>
      <c r="D256" s="46" t="s">
        <v>362</v>
      </c>
      <c r="E256" s="46">
        <v>13903171002</v>
      </c>
      <c r="F256" s="46" t="s">
        <v>242</v>
      </c>
      <c r="G256" s="46" t="s">
        <v>567</v>
      </c>
      <c r="H256" s="47">
        <v>5700000</v>
      </c>
      <c r="I256" s="48"/>
    </row>
    <row r="257" spans="1:9" x14ac:dyDescent="0.2">
      <c r="A257" s="46" t="s">
        <v>530</v>
      </c>
      <c r="B257" s="46" t="s">
        <v>562</v>
      </c>
      <c r="C257" s="46" t="s">
        <v>371</v>
      </c>
      <c r="D257" s="46" t="s">
        <v>362</v>
      </c>
      <c r="E257" s="46">
        <v>13903171002</v>
      </c>
      <c r="F257" s="46" t="s">
        <v>242</v>
      </c>
      <c r="G257" s="46" t="s">
        <v>566</v>
      </c>
      <c r="H257" s="47">
        <v>4500000</v>
      </c>
      <c r="I257" s="48"/>
    </row>
    <row r="258" spans="1:9" x14ac:dyDescent="0.2">
      <c r="A258" s="46" t="s">
        <v>530</v>
      </c>
      <c r="B258" s="46" t="s">
        <v>562</v>
      </c>
      <c r="C258" s="46" t="s">
        <v>371</v>
      </c>
      <c r="D258" s="46" t="s">
        <v>362</v>
      </c>
      <c r="E258" s="46">
        <v>13903171002</v>
      </c>
      <c r="F258" s="46" t="s">
        <v>242</v>
      </c>
      <c r="G258" s="46" t="s">
        <v>565</v>
      </c>
      <c r="H258" s="47">
        <v>4800000</v>
      </c>
      <c r="I258" s="48"/>
    </row>
    <row r="259" spans="1:9" x14ac:dyDescent="0.2">
      <c r="A259" s="46" t="s">
        <v>530</v>
      </c>
      <c r="B259" s="46" t="s">
        <v>562</v>
      </c>
      <c r="C259" s="46" t="s">
        <v>371</v>
      </c>
      <c r="D259" s="46" t="s">
        <v>362</v>
      </c>
      <c r="E259" s="46">
        <v>13903171002</v>
      </c>
      <c r="F259" s="46" t="s">
        <v>242</v>
      </c>
      <c r="G259" s="46" t="s">
        <v>564</v>
      </c>
      <c r="H259" s="47">
        <v>2550000</v>
      </c>
      <c r="I259" s="48"/>
    </row>
    <row r="260" spans="1:9" x14ac:dyDescent="0.2">
      <c r="A260" s="46" t="s">
        <v>530</v>
      </c>
      <c r="B260" s="46" t="s">
        <v>562</v>
      </c>
      <c r="C260" s="46" t="s">
        <v>371</v>
      </c>
      <c r="D260" s="46" t="s">
        <v>362</v>
      </c>
      <c r="E260" s="46">
        <v>13903171002</v>
      </c>
      <c r="F260" s="46" t="s">
        <v>242</v>
      </c>
      <c r="G260" s="46" t="s">
        <v>563</v>
      </c>
      <c r="H260" s="47">
        <v>4800000</v>
      </c>
      <c r="I260" s="48"/>
    </row>
    <row r="261" spans="1:9" x14ac:dyDescent="0.2">
      <c r="A261" s="46" t="s">
        <v>574</v>
      </c>
      <c r="B261" s="46" t="s">
        <v>163</v>
      </c>
      <c r="C261" s="46" t="s">
        <v>361</v>
      </c>
      <c r="D261" s="46" t="s">
        <v>362</v>
      </c>
      <c r="E261" s="46" t="s">
        <v>68</v>
      </c>
      <c r="F261" s="46" t="s">
        <v>243</v>
      </c>
      <c r="G261" s="46" t="s">
        <v>575</v>
      </c>
      <c r="H261" s="47">
        <v>14400000</v>
      </c>
      <c r="I261" s="48"/>
    </row>
    <row r="262" spans="1:9" x14ac:dyDescent="0.2">
      <c r="A262" s="46" t="s">
        <v>574</v>
      </c>
      <c r="B262" s="46" t="s">
        <v>164</v>
      </c>
      <c r="C262" s="46" t="s">
        <v>371</v>
      </c>
      <c r="D262" s="46" t="s">
        <v>362</v>
      </c>
      <c r="E262" s="46" t="s">
        <v>70</v>
      </c>
      <c r="F262" s="46" t="s">
        <v>245</v>
      </c>
      <c r="G262" s="46" t="s">
        <v>576</v>
      </c>
      <c r="H262" s="47">
        <v>21600000</v>
      </c>
      <c r="I262" s="48"/>
    </row>
    <row r="263" spans="1:9" x14ac:dyDescent="0.2">
      <c r="A263" s="46" t="s">
        <v>574</v>
      </c>
      <c r="B263" s="46" t="s">
        <v>164</v>
      </c>
      <c r="C263" s="46" t="s">
        <v>371</v>
      </c>
      <c r="D263" s="46" t="s">
        <v>362</v>
      </c>
      <c r="E263" s="46" t="s">
        <v>70</v>
      </c>
      <c r="F263" s="46" t="s">
        <v>245</v>
      </c>
      <c r="G263" s="46" t="s">
        <v>577</v>
      </c>
      <c r="H263" s="47">
        <v>20400000</v>
      </c>
      <c r="I263" s="48"/>
    </row>
    <row r="264" spans="1:9" x14ac:dyDescent="0.2">
      <c r="A264" s="46" t="s">
        <v>574</v>
      </c>
      <c r="B264" s="46" t="s">
        <v>578</v>
      </c>
      <c r="C264" s="46" t="s">
        <v>371</v>
      </c>
      <c r="D264" s="46" t="s">
        <v>362</v>
      </c>
      <c r="E264" s="46" t="s">
        <v>71</v>
      </c>
      <c r="F264" s="46" t="s">
        <v>246</v>
      </c>
      <c r="G264" s="46" t="s">
        <v>579</v>
      </c>
      <c r="H264" s="47">
        <v>21600000</v>
      </c>
      <c r="I264" s="48"/>
    </row>
    <row r="265" spans="1:9" x14ac:dyDescent="0.2">
      <c r="A265" s="46" t="s">
        <v>574</v>
      </c>
      <c r="B265" s="46" t="s">
        <v>578</v>
      </c>
      <c r="C265" s="46" t="s">
        <v>371</v>
      </c>
      <c r="D265" s="46" t="s">
        <v>362</v>
      </c>
      <c r="E265" s="46" t="s">
        <v>71</v>
      </c>
      <c r="F265" s="46" t="s">
        <v>246</v>
      </c>
      <c r="G265" s="46" t="s">
        <v>580</v>
      </c>
      <c r="H265" s="47">
        <v>21600000</v>
      </c>
      <c r="I265" s="48"/>
    </row>
    <row r="266" spans="1:9" x14ac:dyDescent="0.2">
      <c r="A266" s="46" t="s">
        <v>574</v>
      </c>
      <c r="B266" s="46" t="s">
        <v>578</v>
      </c>
      <c r="C266" s="46" t="s">
        <v>371</v>
      </c>
      <c r="D266" s="46" t="s">
        <v>362</v>
      </c>
      <c r="E266" s="46" t="s">
        <v>71</v>
      </c>
      <c r="F266" s="46" t="s">
        <v>246</v>
      </c>
      <c r="G266" s="46" t="s">
        <v>581</v>
      </c>
      <c r="H266" s="47">
        <v>16800000</v>
      </c>
      <c r="I266" s="48"/>
    </row>
    <row r="267" spans="1:9" x14ac:dyDescent="0.2">
      <c r="A267" s="46" t="s">
        <v>574</v>
      </c>
      <c r="B267" s="46" t="s">
        <v>578</v>
      </c>
      <c r="C267" s="46" t="s">
        <v>371</v>
      </c>
      <c r="D267" s="46" t="s">
        <v>362</v>
      </c>
      <c r="E267" s="46" t="s">
        <v>71</v>
      </c>
      <c r="F267" s="46" t="s">
        <v>246</v>
      </c>
      <c r="G267" s="46" t="s">
        <v>582</v>
      </c>
      <c r="H267" s="47">
        <v>19200000</v>
      </c>
      <c r="I267" s="48"/>
    </row>
    <row r="268" spans="1:9" x14ac:dyDescent="0.2">
      <c r="A268" s="46" t="s">
        <v>574</v>
      </c>
      <c r="B268" s="46" t="s">
        <v>578</v>
      </c>
      <c r="C268" s="46" t="s">
        <v>371</v>
      </c>
      <c r="D268" s="46" t="s">
        <v>362</v>
      </c>
      <c r="E268" s="46" t="s">
        <v>71</v>
      </c>
      <c r="F268" s="46" t="s">
        <v>246</v>
      </c>
      <c r="G268" s="46" t="s">
        <v>583</v>
      </c>
      <c r="H268" s="47">
        <v>16800000</v>
      </c>
      <c r="I268" s="48"/>
    </row>
  </sheetData>
  <mergeCells count="6">
    <mergeCell ref="A8:B8"/>
    <mergeCell ref="B14:L14"/>
    <mergeCell ref="B17:L17"/>
    <mergeCell ref="A9:B9"/>
    <mergeCell ref="A10:B10"/>
    <mergeCell ref="A11:D11"/>
  </mergeCells>
  <pageMargins left="0.70866141732283472" right="0.70866141732283472" top="0.74803149606299213" bottom="0.74803149606299213" header="0.31496062992125984" footer="0.31496062992125984"/>
  <pageSetup paperSize="5"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B26" sqref="B26"/>
    </sheetView>
  </sheetViews>
  <sheetFormatPr baseColWidth="10" defaultRowHeight="12.75" x14ac:dyDescent="0.2"/>
  <cols>
    <col min="1" max="1" width="21" style="1" bestFit="1" customWidth="1"/>
    <col min="2" max="2" width="41" style="1" customWidth="1"/>
    <col min="3" max="3" width="36.85546875" style="1" customWidth="1"/>
    <col min="4" max="4" width="23.5703125" style="1" customWidth="1"/>
    <col min="5" max="5" width="16.140625" style="1" customWidth="1"/>
    <col min="6" max="6" width="92.140625" style="1" customWidth="1"/>
    <col min="7" max="7" width="37.85546875" style="1" bestFit="1" customWidth="1"/>
    <col min="8" max="8" width="18.28515625" style="1" bestFit="1" customWidth="1"/>
    <col min="9" max="256" width="11.42578125" style="1"/>
    <col min="257" max="257" width="21" style="1" bestFit="1" customWidth="1"/>
    <col min="258" max="258" width="41" style="1" customWidth="1"/>
    <col min="259" max="259" width="36.85546875" style="1" customWidth="1"/>
    <col min="260" max="260" width="23.5703125" style="1" customWidth="1"/>
    <col min="261" max="261" width="16.140625" style="1" customWidth="1"/>
    <col min="262" max="262" width="92.140625" style="1" customWidth="1"/>
    <col min="263" max="263" width="37.85546875" style="1" bestFit="1" customWidth="1"/>
    <col min="264" max="264" width="18.28515625" style="1" bestFit="1" customWidth="1"/>
    <col min="265" max="512" width="11.42578125" style="1"/>
    <col min="513" max="513" width="21" style="1" bestFit="1" customWidth="1"/>
    <col min="514" max="514" width="41" style="1" customWidth="1"/>
    <col min="515" max="515" width="36.85546875" style="1" customWidth="1"/>
    <col min="516" max="516" width="23.5703125" style="1" customWidth="1"/>
    <col min="517" max="517" width="16.140625" style="1" customWidth="1"/>
    <col min="518" max="518" width="92.140625" style="1" customWidth="1"/>
    <col min="519" max="519" width="37.85546875" style="1" bestFit="1" customWidth="1"/>
    <col min="520" max="520" width="18.28515625" style="1" bestFit="1" customWidth="1"/>
    <col min="521" max="768" width="11.42578125" style="1"/>
    <col min="769" max="769" width="21" style="1" bestFit="1" customWidth="1"/>
    <col min="770" max="770" width="41" style="1" customWidth="1"/>
    <col min="771" max="771" width="36.85546875" style="1" customWidth="1"/>
    <col min="772" max="772" width="23.5703125" style="1" customWidth="1"/>
    <col min="773" max="773" width="16.140625" style="1" customWidth="1"/>
    <col min="774" max="774" width="92.140625" style="1" customWidth="1"/>
    <col min="775" max="775" width="37.85546875" style="1" bestFit="1" customWidth="1"/>
    <col min="776" max="776" width="18.28515625" style="1" bestFit="1" customWidth="1"/>
    <col min="777" max="1024" width="11.42578125" style="1"/>
    <col min="1025" max="1025" width="21" style="1" bestFit="1" customWidth="1"/>
    <col min="1026" max="1026" width="41" style="1" customWidth="1"/>
    <col min="1027" max="1027" width="36.85546875" style="1" customWidth="1"/>
    <col min="1028" max="1028" width="23.5703125" style="1" customWidth="1"/>
    <col min="1029" max="1029" width="16.140625" style="1" customWidth="1"/>
    <col min="1030" max="1030" width="92.140625" style="1" customWidth="1"/>
    <col min="1031" max="1031" width="37.85546875" style="1" bestFit="1" customWidth="1"/>
    <col min="1032" max="1032" width="18.28515625" style="1" bestFit="1" customWidth="1"/>
    <col min="1033" max="1280" width="11.42578125" style="1"/>
    <col min="1281" max="1281" width="21" style="1" bestFit="1" customWidth="1"/>
    <col min="1282" max="1282" width="41" style="1" customWidth="1"/>
    <col min="1283" max="1283" width="36.85546875" style="1" customWidth="1"/>
    <col min="1284" max="1284" width="23.5703125" style="1" customWidth="1"/>
    <col min="1285" max="1285" width="16.140625" style="1" customWidth="1"/>
    <col min="1286" max="1286" width="92.140625" style="1" customWidth="1"/>
    <col min="1287" max="1287" width="37.85546875" style="1" bestFit="1" customWidth="1"/>
    <col min="1288" max="1288" width="18.28515625" style="1" bestFit="1" customWidth="1"/>
    <col min="1289" max="1536" width="11.42578125" style="1"/>
    <col min="1537" max="1537" width="21" style="1" bestFit="1" customWidth="1"/>
    <col min="1538" max="1538" width="41" style="1" customWidth="1"/>
    <col min="1539" max="1539" width="36.85546875" style="1" customWidth="1"/>
    <col min="1540" max="1540" width="23.5703125" style="1" customWidth="1"/>
    <col min="1541" max="1541" width="16.140625" style="1" customWidth="1"/>
    <col min="1542" max="1542" width="92.140625" style="1" customWidth="1"/>
    <col min="1543" max="1543" width="37.85546875" style="1" bestFit="1" customWidth="1"/>
    <col min="1544" max="1544" width="18.28515625" style="1" bestFit="1" customWidth="1"/>
    <col min="1545" max="1792" width="11.42578125" style="1"/>
    <col min="1793" max="1793" width="21" style="1" bestFit="1" customWidth="1"/>
    <col min="1794" max="1794" width="41" style="1" customWidth="1"/>
    <col min="1795" max="1795" width="36.85546875" style="1" customWidth="1"/>
    <col min="1796" max="1796" width="23.5703125" style="1" customWidth="1"/>
    <col min="1797" max="1797" width="16.140625" style="1" customWidth="1"/>
    <col min="1798" max="1798" width="92.140625" style="1" customWidth="1"/>
    <col min="1799" max="1799" width="37.85546875" style="1" bestFit="1" customWidth="1"/>
    <col min="1800" max="1800" width="18.28515625" style="1" bestFit="1" customWidth="1"/>
    <col min="1801" max="2048" width="11.42578125" style="1"/>
    <col min="2049" max="2049" width="21" style="1" bestFit="1" customWidth="1"/>
    <col min="2050" max="2050" width="41" style="1" customWidth="1"/>
    <col min="2051" max="2051" width="36.85546875" style="1" customWidth="1"/>
    <col min="2052" max="2052" width="23.5703125" style="1" customWidth="1"/>
    <col min="2053" max="2053" width="16.140625" style="1" customWidth="1"/>
    <col min="2054" max="2054" width="92.140625" style="1" customWidth="1"/>
    <col min="2055" max="2055" width="37.85546875" style="1" bestFit="1" customWidth="1"/>
    <col min="2056" max="2056" width="18.28515625" style="1" bestFit="1" customWidth="1"/>
    <col min="2057" max="2304" width="11.42578125" style="1"/>
    <col min="2305" max="2305" width="21" style="1" bestFit="1" customWidth="1"/>
    <col min="2306" max="2306" width="41" style="1" customWidth="1"/>
    <col min="2307" max="2307" width="36.85546875" style="1" customWidth="1"/>
    <col min="2308" max="2308" width="23.5703125" style="1" customWidth="1"/>
    <col min="2309" max="2309" width="16.140625" style="1" customWidth="1"/>
    <col min="2310" max="2310" width="92.140625" style="1" customWidth="1"/>
    <col min="2311" max="2311" width="37.85546875" style="1" bestFit="1" customWidth="1"/>
    <col min="2312" max="2312" width="18.28515625" style="1" bestFit="1" customWidth="1"/>
    <col min="2313" max="2560" width="11.42578125" style="1"/>
    <col min="2561" max="2561" width="21" style="1" bestFit="1" customWidth="1"/>
    <col min="2562" max="2562" width="41" style="1" customWidth="1"/>
    <col min="2563" max="2563" width="36.85546875" style="1" customWidth="1"/>
    <col min="2564" max="2564" width="23.5703125" style="1" customWidth="1"/>
    <col min="2565" max="2565" width="16.140625" style="1" customWidth="1"/>
    <col min="2566" max="2566" width="92.140625" style="1" customWidth="1"/>
    <col min="2567" max="2567" width="37.85546875" style="1" bestFit="1" customWidth="1"/>
    <col min="2568" max="2568" width="18.28515625" style="1" bestFit="1" customWidth="1"/>
    <col min="2569" max="2816" width="11.42578125" style="1"/>
    <col min="2817" max="2817" width="21" style="1" bestFit="1" customWidth="1"/>
    <col min="2818" max="2818" width="41" style="1" customWidth="1"/>
    <col min="2819" max="2819" width="36.85546875" style="1" customWidth="1"/>
    <col min="2820" max="2820" width="23.5703125" style="1" customWidth="1"/>
    <col min="2821" max="2821" width="16.140625" style="1" customWidth="1"/>
    <col min="2822" max="2822" width="92.140625" style="1" customWidth="1"/>
    <col min="2823" max="2823" width="37.85546875" style="1" bestFit="1" customWidth="1"/>
    <col min="2824" max="2824" width="18.28515625" style="1" bestFit="1" customWidth="1"/>
    <col min="2825" max="3072" width="11.42578125" style="1"/>
    <col min="3073" max="3073" width="21" style="1" bestFit="1" customWidth="1"/>
    <col min="3074" max="3074" width="41" style="1" customWidth="1"/>
    <col min="3075" max="3075" width="36.85546875" style="1" customWidth="1"/>
    <col min="3076" max="3076" width="23.5703125" style="1" customWidth="1"/>
    <col min="3077" max="3077" width="16.140625" style="1" customWidth="1"/>
    <col min="3078" max="3078" width="92.140625" style="1" customWidth="1"/>
    <col min="3079" max="3079" width="37.85546875" style="1" bestFit="1" customWidth="1"/>
    <col min="3080" max="3080" width="18.28515625" style="1" bestFit="1" customWidth="1"/>
    <col min="3081" max="3328" width="11.42578125" style="1"/>
    <col min="3329" max="3329" width="21" style="1" bestFit="1" customWidth="1"/>
    <col min="3330" max="3330" width="41" style="1" customWidth="1"/>
    <col min="3331" max="3331" width="36.85546875" style="1" customWidth="1"/>
    <col min="3332" max="3332" width="23.5703125" style="1" customWidth="1"/>
    <col min="3333" max="3333" width="16.140625" style="1" customWidth="1"/>
    <col min="3334" max="3334" width="92.140625" style="1" customWidth="1"/>
    <col min="3335" max="3335" width="37.85546875" style="1" bestFit="1" customWidth="1"/>
    <col min="3336" max="3336" width="18.28515625" style="1" bestFit="1" customWidth="1"/>
    <col min="3337" max="3584" width="11.42578125" style="1"/>
    <col min="3585" max="3585" width="21" style="1" bestFit="1" customWidth="1"/>
    <col min="3586" max="3586" width="41" style="1" customWidth="1"/>
    <col min="3587" max="3587" width="36.85546875" style="1" customWidth="1"/>
    <col min="3588" max="3588" width="23.5703125" style="1" customWidth="1"/>
    <col min="3589" max="3589" width="16.140625" style="1" customWidth="1"/>
    <col min="3590" max="3590" width="92.140625" style="1" customWidth="1"/>
    <col min="3591" max="3591" width="37.85546875" style="1" bestFit="1" customWidth="1"/>
    <col min="3592" max="3592" width="18.28515625" style="1" bestFit="1" customWidth="1"/>
    <col min="3593" max="3840" width="11.42578125" style="1"/>
    <col min="3841" max="3841" width="21" style="1" bestFit="1" customWidth="1"/>
    <col min="3842" max="3842" width="41" style="1" customWidth="1"/>
    <col min="3843" max="3843" width="36.85546875" style="1" customWidth="1"/>
    <col min="3844" max="3844" width="23.5703125" style="1" customWidth="1"/>
    <col min="3845" max="3845" width="16.140625" style="1" customWidth="1"/>
    <col min="3846" max="3846" width="92.140625" style="1" customWidth="1"/>
    <col min="3847" max="3847" width="37.85546875" style="1" bestFit="1" customWidth="1"/>
    <col min="3848" max="3848" width="18.28515625" style="1" bestFit="1" customWidth="1"/>
    <col min="3849" max="4096" width="11.42578125" style="1"/>
    <col min="4097" max="4097" width="21" style="1" bestFit="1" customWidth="1"/>
    <col min="4098" max="4098" width="41" style="1" customWidth="1"/>
    <col min="4099" max="4099" width="36.85546875" style="1" customWidth="1"/>
    <col min="4100" max="4100" width="23.5703125" style="1" customWidth="1"/>
    <col min="4101" max="4101" width="16.140625" style="1" customWidth="1"/>
    <col min="4102" max="4102" width="92.140625" style="1" customWidth="1"/>
    <col min="4103" max="4103" width="37.85546875" style="1" bestFit="1" customWidth="1"/>
    <col min="4104" max="4104" width="18.28515625" style="1" bestFit="1" customWidth="1"/>
    <col min="4105" max="4352" width="11.42578125" style="1"/>
    <col min="4353" max="4353" width="21" style="1" bestFit="1" customWidth="1"/>
    <col min="4354" max="4354" width="41" style="1" customWidth="1"/>
    <col min="4355" max="4355" width="36.85546875" style="1" customWidth="1"/>
    <col min="4356" max="4356" width="23.5703125" style="1" customWidth="1"/>
    <col min="4357" max="4357" width="16.140625" style="1" customWidth="1"/>
    <col min="4358" max="4358" width="92.140625" style="1" customWidth="1"/>
    <col min="4359" max="4359" width="37.85546875" style="1" bestFit="1" customWidth="1"/>
    <col min="4360" max="4360" width="18.28515625" style="1" bestFit="1" customWidth="1"/>
    <col min="4361" max="4608" width="11.42578125" style="1"/>
    <col min="4609" max="4609" width="21" style="1" bestFit="1" customWidth="1"/>
    <col min="4610" max="4610" width="41" style="1" customWidth="1"/>
    <col min="4611" max="4611" width="36.85546875" style="1" customWidth="1"/>
    <col min="4612" max="4612" width="23.5703125" style="1" customWidth="1"/>
    <col min="4613" max="4613" width="16.140625" style="1" customWidth="1"/>
    <col min="4614" max="4614" width="92.140625" style="1" customWidth="1"/>
    <col min="4615" max="4615" width="37.85546875" style="1" bestFit="1" customWidth="1"/>
    <col min="4616" max="4616" width="18.28515625" style="1" bestFit="1" customWidth="1"/>
    <col min="4617" max="4864" width="11.42578125" style="1"/>
    <col min="4865" max="4865" width="21" style="1" bestFit="1" customWidth="1"/>
    <col min="4866" max="4866" width="41" style="1" customWidth="1"/>
    <col min="4867" max="4867" width="36.85546875" style="1" customWidth="1"/>
    <col min="4868" max="4868" width="23.5703125" style="1" customWidth="1"/>
    <col min="4869" max="4869" width="16.140625" style="1" customWidth="1"/>
    <col min="4870" max="4870" width="92.140625" style="1" customWidth="1"/>
    <col min="4871" max="4871" width="37.85546875" style="1" bestFit="1" customWidth="1"/>
    <col min="4872" max="4872" width="18.28515625" style="1" bestFit="1" customWidth="1"/>
    <col min="4873" max="5120" width="11.42578125" style="1"/>
    <col min="5121" max="5121" width="21" style="1" bestFit="1" customWidth="1"/>
    <col min="5122" max="5122" width="41" style="1" customWidth="1"/>
    <col min="5123" max="5123" width="36.85546875" style="1" customWidth="1"/>
    <col min="5124" max="5124" width="23.5703125" style="1" customWidth="1"/>
    <col min="5125" max="5125" width="16.140625" style="1" customWidth="1"/>
    <col min="5126" max="5126" width="92.140625" style="1" customWidth="1"/>
    <col min="5127" max="5127" width="37.85546875" style="1" bestFit="1" customWidth="1"/>
    <col min="5128" max="5128" width="18.28515625" style="1" bestFit="1" customWidth="1"/>
    <col min="5129" max="5376" width="11.42578125" style="1"/>
    <col min="5377" max="5377" width="21" style="1" bestFit="1" customWidth="1"/>
    <col min="5378" max="5378" width="41" style="1" customWidth="1"/>
    <col min="5379" max="5379" width="36.85546875" style="1" customWidth="1"/>
    <col min="5380" max="5380" width="23.5703125" style="1" customWidth="1"/>
    <col min="5381" max="5381" width="16.140625" style="1" customWidth="1"/>
    <col min="5382" max="5382" width="92.140625" style="1" customWidth="1"/>
    <col min="5383" max="5383" width="37.85546875" style="1" bestFit="1" customWidth="1"/>
    <col min="5384" max="5384" width="18.28515625" style="1" bestFit="1" customWidth="1"/>
    <col min="5385" max="5632" width="11.42578125" style="1"/>
    <col min="5633" max="5633" width="21" style="1" bestFit="1" customWidth="1"/>
    <col min="5634" max="5634" width="41" style="1" customWidth="1"/>
    <col min="5635" max="5635" width="36.85546875" style="1" customWidth="1"/>
    <col min="5636" max="5636" width="23.5703125" style="1" customWidth="1"/>
    <col min="5637" max="5637" width="16.140625" style="1" customWidth="1"/>
    <col min="5638" max="5638" width="92.140625" style="1" customWidth="1"/>
    <col min="5639" max="5639" width="37.85546875" style="1" bestFit="1" customWidth="1"/>
    <col min="5640" max="5640" width="18.28515625" style="1" bestFit="1" customWidth="1"/>
    <col min="5641" max="5888" width="11.42578125" style="1"/>
    <col min="5889" max="5889" width="21" style="1" bestFit="1" customWidth="1"/>
    <col min="5890" max="5890" width="41" style="1" customWidth="1"/>
    <col min="5891" max="5891" width="36.85546875" style="1" customWidth="1"/>
    <col min="5892" max="5892" width="23.5703125" style="1" customWidth="1"/>
    <col min="5893" max="5893" width="16.140625" style="1" customWidth="1"/>
    <col min="5894" max="5894" width="92.140625" style="1" customWidth="1"/>
    <col min="5895" max="5895" width="37.85546875" style="1" bestFit="1" customWidth="1"/>
    <col min="5896" max="5896" width="18.28515625" style="1" bestFit="1" customWidth="1"/>
    <col min="5897" max="6144" width="11.42578125" style="1"/>
    <col min="6145" max="6145" width="21" style="1" bestFit="1" customWidth="1"/>
    <col min="6146" max="6146" width="41" style="1" customWidth="1"/>
    <col min="6147" max="6147" width="36.85546875" style="1" customWidth="1"/>
    <col min="6148" max="6148" width="23.5703125" style="1" customWidth="1"/>
    <col min="6149" max="6149" width="16.140625" style="1" customWidth="1"/>
    <col min="6150" max="6150" width="92.140625" style="1" customWidth="1"/>
    <col min="6151" max="6151" width="37.85546875" style="1" bestFit="1" customWidth="1"/>
    <col min="6152" max="6152" width="18.28515625" style="1" bestFit="1" customWidth="1"/>
    <col min="6153" max="6400" width="11.42578125" style="1"/>
    <col min="6401" max="6401" width="21" style="1" bestFit="1" customWidth="1"/>
    <col min="6402" max="6402" width="41" style="1" customWidth="1"/>
    <col min="6403" max="6403" width="36.85546875" style="1" customWidth="1"/>
    <col min="6404" max="6404" width="23.5703125" style="1" customWidth="1"/>
    <col min="6405" max="6405" width="16.140625" style="1" customWidth="1"/>
    <col min="6406" max="6406" width="92.140625" style="1" customWidth="1"/>
    <col min="6407" max="6407" width="37.85546875" style="1" bestFit="1" customWidth="1"/>
    <col min="6408" max="6408" width="18.28515625" style="1" bestFit="1" customWidth="1"/>
    <col min="6409" max="6656" width="11.42578125" style="1"/>
    <col min="6657" max="6657" width="21" style="1" bestFit="1" customWidth="1"/>
    <col min="6658" max="6658" width="41" style="1" customWidth="1"/>
    <col min="6659" max="6659" width="36.85546875" style="1" customWidth="1"/>
    <col min="6660" max="6660" width="23.5703125" style="1" customWidth="1"/>
    <col min="6661" max="6661" width="16.140625" style="1" customWidth="1"/>
    <col min="6662" max="6662" width="92.140625" style="1" customWidth="1"/>
    <col min="6663" max="6663" width="37.85546875" style="1" bestFit="1" customWidth="1"/>
    <col min="6664" max="6664" width="18.28515625" style="1" bestFit="1" customWidth="1"/>
    <col min="6665" max="6912" width="11.42578125" style="1"/>
    <col min="6913" max="6913" width="21" style="1" bestFit="1" customWidth="1"/>
    <col min="6914" max="6914" width="41" style="1" customWidth="1"/>
    <col min="6915" max="6915" width="36.85546875" style="1" customWidth="1"/>
    <col min="6916" max="6916" width="23.5703125" style="1" customWidth="1"/>
    <col min="6917" max="6917" width="16.140625" style="1" customWidth="1"/>
    <col min="6918" max="6918" width="92.140625" style="1" customWidth="1"/>
    <col min="6919" max="6919" width="37.85546875" style="1" bestFit="1" customWidth="1"/>
    <col min="6920" max="6920" width="18.28515625" style="1" bestFit="1" customWidth="1"/>
    <col min="6921" max="7168" width="11.42578125" style="1"/>
    <col min="7169" max="7169" width="21" style="1" bestFit="1" customWidth="1"/>
    <col min="7170" max="7170" width="41" style="1" customWidth="1"/>
    <col min="7171" max="7171" width="36.85546875" style="1" customWidth="1"/>
    <col min="7172" max="7172" width="23.5703125" style="1" customWidth="1"/>
    <col min="7173" max="7173" width="16.140625" style="1" customWidth="1"/>
    <col min="7174" max="7174" width="92.140625" style="1" customWidth="1"/>
    <col min="7175" max="7175" width="37.85546875" style="1" bestFit="1" customWidth="1"/>
    <col min="7176" max="7176" width="18.28515625" style="1" bestFit="1" customWidth="1"/>
    <col min="7177" max="7424" width="11.42578125" style="1"/>
    <col min="7425" max="7425" width="21" style="1" bestFit="1" customWidth="1"/>
    <col min="7426" max="7426" width="41" style="1" customWidth="1"/>
    <col min="7427" max="7427" width="36.85546875" style="1" customWidth="1"/>
    <col min="7428" max="7428" width="23.5703125" style="1" customWidth="1"/>
    <col min="7429" max="7429" width="16.140625" style="1" customWidth="1"/>
    <col min="7430" max="7430" width="92.140625" style="1" customWidth="1"/>
    <col min="7431" max="7431" width="37.85546875" style="1" bestFit="1" customWidth="1"/>
    <col min="7432" max="7432" width="18.28515625" style="1" bestFit="1" customWidth="1"/>
    <col min="7433" max="7680" width="11.42578125" style="1"/>
    <col min="7681" max="7681" width="21" style="1" bestFit="1" customWidth="1"/>
    <col min="7682" max="7682" width="41" style="1" customWidth="1"/>
    <col min="7683" max="7683" width="36.85546875" style="1" customWidth="1"/>
    <col min="7684" max="7684" width="23.5703125" style="1" customWidth="1"/>
    <col min="7685" max="7685" width="16.140625" style="1" customWidth="1"/>
    <col min="7686" max="7686" width="92.140625" style="1" customWidth="1"/>
    <col min="7687" max="7687" width="37.85546875" style="1" bestFit="1" customWidth="1"/>
    <col min="7688" max="7688" width="18.28515625" style="1" bestFit="1" customWidth="1"/>
    <col min="7689" max="7936" width="11.42578125" style="1"/>
    <col min="7937" max="7937" width="21" style="1" bestFit="1" customWidth="1"/>
    <col min="7938" max="7938" width="41" style="1" customWidth="1"/>
    <col min="7939" max="7939" width="36.85546875" style="1" customWidth="1"/>
    <col min="7940" max="7940" width="23.5703125" style="1" customWidth="1"/>
    <col min="7941" max="7941" width="16.140625" style="1" customWidth="1"/>
    <col min="7942" max="7942" width="92.140625" style="1" customWidth="1"/>
    <col min="7943" max="7943" width="37.85546875" style="1" bestFit="1" customWidth="1"/>
    <col min="7944" max="7944" width="18.28515625" style="1" bestFit="1" customWidth="1"/>
    <col min="7945" max="8192" width="11.42578125" style="1"/>
    <col min="8193" max="8193" width="21" style="1" bestFit="1" customWidth="1"/>
    <col min="8194" max="8194" width="41" style="1" customWidth="1"/>
    <col min="8195" max="8195" width="36.85546875" style="1" customWidth="1"/>
    <col min="8196" max="8196" width="23.5703125" style="1" customWidth="1"/>
    <col min="8197" max="8197" width="16.140625" style="1" customWidth="1"/>
    <col min="8198" max="8198" width="92.140625" style="1" customWidth="1"/>
    <col min="8199" max="8199" width="37.85546875" style="1" bestFit="1" customWidth="1"/>
    <col min="8200" max="8200" width="18.28515625" style="1" bestFit="1" customWidth="1"/>
    <col min="8201" max="8448" width="11.42578125" style="1"/>
    <col min="8449" max="8449" width="21" style="1" bestFit="1" customWidth="1"/>
    <col min="8450" max="8450" width="41" style="1" customWidth="1"/>
    <col min="8451" max="8451" width="36.85546875" style="1" customWidth="1"/>
    <col min="8452" max="8452" width="23.5703125" style="1" customWidth="1"/>
    <col min="8453" max="8453" width="16.140625" style="1" customWidth="1"/>
    <col min="8454" max="8454" width="92.140625" style="1" customWidth="1"/>
    <col min="8455" max="8455" width="37.85546875" style="1" bestFit="1" customWidth="1"/>
    <col min="8456" max="8456" width="18.28515625" style="1" bestFit="1" customWidth="1"/>
    <col min="8457" max="8704" width="11.42578125" style="1"/>
    <col min="8705" max="8705" width="21" style="1" bestFit="1" customWidth="1"/>
    <col min="8706" max="8706" width="41" style="1" customWidth="1"/>
    <col min="8707" max="8707" width="36.85546875" style="1" customWidth="1"/>
    <col min="8708" max="8708" width="23.5703125" style="1" customWidth="1"/>
    <col min="8709" max="8709" width="16.140625" style="1" customWidth="1"/>
    <col min="8710" max="8710" width="92.140625" style="1" customWidth="1"/>
    <col min="8711" max="8711" width="37.85546875" style="1" bestFit="1" customWidth="1"/>
    <col min="8712" max="8712" width="18.28515625" style="1" bestFit="1" customWidth="1"/>
    <col min="8713" max="8960" width="11.42578125" style="1"/>
    <col min="8961" max="8961" width="21" style="1" bestFit="1" customWidth="1"/>
    <col min="8962" max="8962" width="41" style="1" customWidth="1"/>
    <col min="8963" max="8963" width="36.85546875" style="1" customWidth="1"/>
    <col min="8964" max="8964" width="23.5703125" style="1" customWidth="1"/>
    <col min="8965" max="8965" width="16.140625" style="1" customWidth="1"/>
    <col min="8966" max="8966" width="92.140625" style="1" customWidth="1"/>
    <col min="8967" max="8967" width="37.85546875" style="1" bestFit="1" customWidth="1"/>
    <col min="8968" max="8968" width="18.28515625" style="1" bestFit="1" customWidth="1"/>
    <col min="8969" max="9216" width="11.42578125" style="1"/>
    <col min="9217" max="9217" width="21" style="1" bestFit="1" customWidth="1"/>
    <col min="9218" max="9218" width="41" style="1" customWidth="1"/>
    <col min="9219" max="9219" width="36.85546875" style="1" customWidth="1"/>
    <col min="9220" max="9220" width="23.5703125" style="1" customWidth="1"/>
    <col min="9221" max="9221" width="16.140625" style="1" customWidth="1"/>
    <col min="9222" max="9222" width="92.140625" style="1" customWidth="1"/>
    <col min="9223" max="9223" width="37.85546875" style="1" bestFit="1" customWidth="1"/>
    <col min="9224" max="9224" width="18.28515625" style="1" bestFit="1" customWidth="1"/>
    <col min="9225" max="9472" width="11.42578125" style="1"/>
    <col min="9473" max="9473" width="21" style="1" bestFit="1" customWidth="1"/>
    <col min="9474" max="9474" width="41" style="1" customWidth="1"/>
    <col min="9475" max="9475" width="36.85546875" style="1" customWidth="1"/>
    <col min="9476" max="9476" width="23.5703125" style="1" customWidth="1"/>
    <col min="9477" max="9477" width="16.140625" style="1" customWidth="1"/>
    <col min="9478" max="9478" width="92.140625" style="1" customWidth="1"/>
    <col min="9479" max="9479" width="37.85546875" style="1" bestFit="1" customWidth="1"/>
    <col min="9480" max="9480" width="18.28515625" style="1" bestFit="1" customWidth="1"/>
    <col min="9481" max="9728" width="11.42578125" style="1"/>
    <col min="9729" max="9729" width="21" style="1" bestFit="1" customWidth="1"/>
    <col min="9730" max="9730" width="41" style="1" customWidth="1"/>
    <col min="9731" max="9731" width="36.85546875" style="1" customWidth="1"/>
    <col min="9732" max="9732" width="23.5703125" style="1" customWidth="1"/>
    <col min="9733" max="9733" width="16.140625" style="1" customWidth="1"/>
    <col min="9734" max="9734" width="92.140625" style="1" customWidth="1"/>
    <col min="9735" max="9735" width="37.85546875" style="1" bestFit="1" customWidth="1"/>
    <col min="9736" max="9736" width="18.28515625" style="1" bestFit="1" customWidth="1"/>
    <col min="9737" max="9984" width="11.42578125" style="1"/>
    <col min="9985" max="9985" width="21" style="1" bestFit="1" customWidth="1"/>
    <col min="9986" max="9986" width="41" style="1" customWidth="1"/>
    <col min="9987" max="9987" width="36.85546875" style="1" customWidth="1"/>
    <col min="9988" max="9988" width="23.5703125" style="1" customWidth="1"/>
    <col min="9989" max="9989" width="16.140625" style="1" customWidth="1"/>
    <col min="9990" max="9990" width="92.140625" style="1" customWidth="1"/>
    <col min="9991" max="9991" width="37.85546875" style="1" bestFit="1" customWidth="1"/>
    <col min="9992" max="9992" width="18.28515625" style="1" bestFit="1" customWidth="1"/>
    <col min="9993" max="10240" width="11.42578125" style="1"/>
    <col min="10241" max="10241" width="21" style="1" bestFit="1" customWidth="1"/>
    <col min="10242" max="10242" width="41" style="1" customWidth="1"/>
    <col min="10243" max="10243" width="36.85546875" style="1" customWidth="1"/>
    <col min="10244" max="10244" width="23.5703125" style="1" customWidth="1"/>
    <col min="10245" max="10245" width="16.140625" style="1" customWidth="1"/>
    <col min="10246" max="10246" width="92.140625" style="1" customWidth="1"/>
    <col min="10247" max="10247" width="37.85546875" style="1" bestFit="1" customWidth="1"/>
    <col min="10248" max="10248" width="18.28515625" style="1" bestFit="1" customWidth="1"/>
    <col min="10249" max="10496" width="11.42578125" style="1"/>
    <col min="10497" max="10497" width="21" style="1" bestFit="1" customWidth="1"/>
    <col min="10498" max="10498" width="41" style="1" customWidth="1"/>
    <col min="10499" max="10499" width="36.85546875" style="1" customWidth="1"/>
    <col min="10500" max="10500" width="23.5703125" style="1" customWidth="1"/>
    <col min="10501" max="10501" width="16.140625" style="1" customWidth="1"/>
    <col min="10502" max="10502" width="92.140625" style="1" customWidth="1"/>
    <col min="10503" max="10503" width="37.85546875" style="1" bestFit="1" customWidth="1"/>
    <col min="10504" max="10504" width="18.28515625" style="1" bestFit="1" customWidth="1"/>
    <col min="10505" max="10752" width="11.42578125" style="1"/>
    <col min="10753" max="10753" width="21" style="1" bestFit="1" customWidth="1"/>
    <col min="10754" max="10754" width="41" style="1" customWidth="1"/>
    <col min="10755" max="10755" width="36.85546875" style="1" customWidth="1"/>
    <col min="10756" max="10756" width="23.5703125" style="1" customWidth="1"/>
    <col min="10757" max="10757" width="16.140625" style="1" customWidth="1"/>
    <col min="10758" max="10758" width="92.140625" style="1" customWidth="1"/>
    <col min="10759" max="10759" width="37.85546875" style="1" bestFit="1" customWidth="1"/>
    <col min="10760" max="10760" width="18.28515625" style="1" bestFit="1" customWidth="1"/>
    <col min="10761" max="11008" width="11.42578125" style="1"/>
    <col min="11009" max="11009" width="21" style="1" bestFit="1" customWidth="1"/>
    <col min="11010" max="11010" width="41" style="1" customWidth="1"/>
    <col min="11011" max="11011" width="36.85546875" style="1" customWidth="1"/>
    <col min="11012" max="11012" width="23.5703125" style="1" customWidth="1"/>
    <col min="11013" max="11013" width="16.140625" style="1" customWidth="1"/>
    <col min="11014" max="11014" width="92.140625" style="1" customWidth="1"/>
    <col min="11015" max="11015" width="37.85546875" style="1" bestFit="1" customWidth="1"/>
    <col min="11016" max="11016" width="18.28515625" style="1" bestFit="1" customWidth="1"/>
    <col min="11017" max="11264" width="11.42578125" style="1"/>
    <col min="11265" max="11265" width="21" style="1" bestFit="1" customWidth="1"/>
    <col min="11266" max="11266" width="41" style="1" customWidth="1"/>
    <col min="11267" max="11267" width="36.85546875" style="1" customWidth="1"/>
    <col min="11268" max="11268" width="23.5703125" style="1" customWidth="1"/>
    <col min="11269" max="11269" width="16.140625" style="1" customWidth="1"/>
    <col min="11270" max="11270" width="92.140625" style="1" customWidth="1"/>
    <col min="11271" max="11271" width="37.85546875" style="1" bestFit="1" customWidth="1"/>
    <col min="11272" max="11272" width="18.28515625" style="1" bestFit="1" customWidth="1"/>
    <col min="11273" max="11520" width="11.42578125" style="1"/>
    <col min="11521" max="11521" width="21" style="1" bestFit="1" customWidth="1"/>
    <col min="11522" max="11522" width="41" style="1" customWidth="1"/>
    <col min="11523" max="11523" width="36.85546875" style="1" customWidth="1"/>
    <col min="11524" max="11524" width="23.5703125" style="1" customWidth="1"/>
    <col min="11525" max="11525" width="16.140625" style="1" customWidth="1"/>
    <col min="11526" max="11526" width="92.140625" style="1" customWidth="1"/>
    <col min="11527" max="11527" width="37.85546875" style="1" bestFit="1" customWidth="1"/>
    <col min="11528" max="11528" width="18.28515625" style="1" bestFit="1" customWidth="1"/>
    <col min="11529" max="11776" width="11.42578125" style="1"/>
    <col min="11777" max="11777" width="21" style="1" bestFit="1" customWidth="1"/>
    <col min="11778" max="11778" width="41" style="1" customWidth="1"/>
    <col min="11779" max="11779" width="36.85546875" style="1" customWidth="1"/>
    <col min="11780" max="11780" width="23.5703125" style="1" customWidth="1"/>
    <col min="11781" max="11781" width="16.140625" style="1" customWidth="1"/>
    <col min="11782" max="11782" width="92.140625" style="1" customWidth="1"/>
    <col min="11783" max="11783" width="37.85546875" style="1" bestFit="1" customWidth="1"/>
    <col min="11784" max="11784" width="18.28515625" style="1" bestFit="1" customWidth="1"/>
    <col min="11785" max="12032" width="11.42578125" style="1"/>
    <col min="12033" max="12033" width="21" style="1" bestFit="1" customWidth="1"/>
    <col min="12034" max="12034" width="41" style="1" customWidth="1"/>
    <col min="12035" max="12035" width="36.85546875" style="1" customWidth="1"/>
    <col min="12036" max="12036" width="23.5703125" style="1" customWidth="1"/>
    <col min="12037" max="12037" width="16.140625" style="1" customWidth="1"/>
    <col min="12038" max="12038" width="92.140625" style="1" customWidth="1"/>
    <col min="12039" max="12039" width="37.85546875" style="1" bestFit="1" customWidth="1"/>
    <col min="12040" max="12040" width="18.28515625" style="1" bestFit="1" customWidth="1"/>
    <col min="12041" max="12288" width="11.42578125" style="1"/>
    <col min="12289" max="12289" width="21" style="1" bestFit="1" customWidth="1"/>
    <col min="12290" max="12290" width="41" style="1" customWidth="1"/>
    <col min="12291" max="12291" width="36.85546875" style="1" customWidth="1"/>
    <col min="12292" max="12292" width="23.5703125" style="1" customWidth="1"/>
    <col min="12293" max="12293" width="16.140625" style="1" customWidth="1"/>
    <col min="12294" max="12294" width="92.140625" style="1" customWidth="1"/>
    <col min="12295" max="12295" width="37.85546875" style="1" bestFit="1" customWidth="1"/>
    <col min="12296" max="12296" width="18.28515625" style="1" bestFit="1" customWidth="1"/>
    <col min="12297" max="12544" width="11.42578125" style="1"/>
    <col min="12545" max="12545" width="21" style="1" bestFit="1" customWidth="1"/>
    <col min="12546" max="12546" width="41" style="1" customWidth="1"/>
    <col min="12547" max="12547" width="36.85546875" style="1" customWidth="1"/>
    <col min="12548" max="12548" width="23.5703125" style="1" customWidth="1"/>
    <col min="12549" max="12549" width="16.140625" style="1" customWidth="1"/>
    <col min="12550" max="12550" width="92.140625" style="1" customWidth="1"/>
    <col min="12551" max="12551" width="37.85546875" style="1" bestFit="1" customWidth="1"/>
    <col min="12552" max="12552" width="18.28515625" style="1" bestFit="1" customWidth="1"/>
    <col min="12553" max="12800" width="11.42578125" style="1"/>
    <col min="12801" max="12801" width="21" style="1" bestFit="1" customWidth="1"/>
    <col min="12802" max="12802" width="41" style="1" customWidth="1"/>
    <col min="12803" max="12803" width="36.85546875" style="1" customWidth="1"/>
    <col min="12804" max="12804" width="23.5703125" style="1" customWidth="1"/>
    <col min="12805" max="12805" width="16.140625" style="1" customWidth="1"/>
    <col min="12806" max="12806" width="92.140625" style="1" customWidth="1"/>
    <col min="12807" max="12807" width="37.85546875" style="1" bestFit="1" customWidth="1"/>
    <col min="12808" max="12808" width="18.28515625" style="1" bestFit="1" customWidth="1"/>
    <col min="12809" max="13056" width="11.42578125" style="1"/>
    <col min="13057" max="13057" width="21" style="1" bestFit="1" customWidth="1"/>
    <col min="13058" max="13058" width="41" style="1" customWidth="1"/>
    <col min="13059" max="13059" width="36.85546875" style="1" customWidth="1"/>
    <col min="13060" max="13060" width="23.5703125" style="1" customWidth="1"/>
    <col min="13061" max="13061" width="16.140625" style="1" customWidth="1"/>
    <col min="13062" max="13062" width="92.140625" style="1" customWidth="1"/>
    <col min="13063" max="13063" width="37.85546875" style="1" bestFit="1" customWidth="1"/>
    <col min="13064" max="13064" width="18.28515625" style="1" bestFit="1" customWidth="1"/>
    <col min="13065" max="13312" width="11.42578125" style="1"/>
    <col min="13313" max="13313" width="21" style="1" bestFit="1" customWidth="1"/>
    <col min="13314" max="13314" width="41" style="1" customWidth="1"/>
    <col min="13315" max="13315" width="36.85546875" style="1" customWidth="1"/>
    <col min="13316" max="13316" width="23.5703125" style="1" customWidth="1"/>
    <col min="13317" max="13317" width="16.140625" style="1" customWidth="1"/>
    <col min="13318" max="13318" width="92.140625" style="1" customWidth="1"/>
    <col min="13319" max="13319" width="37.85546875" style="1" bestFit="1" customWidth="1"/>
    <col min="13320" max="13320" width="18.28515625" style="1" bestFit="1" customWidth="1"/>
    <col min="13321" max="13568" width="11.42578125" style="1"/>
    <col min="13569" max="13569" width="21" style="1" bestFit="1" customWidth="1"/>
    <col min="13570" max="13570" width="41" style="1" customWidth="1"/>
    <col min="13571" max="13571" width="36.85546875" style="1" customWidth="1"/>
    <col min="13572" max="13572" width="23.5703125" style="1" customWidth="1"/>
    <col min="13573" max="13573" width="16.140625" style="1" customWidth="1"/>
    <col min="13574" max="13574" width="92.140625" style="1" customWidth="1"/>
    <col min="13575" max="13575" width="37.85546875" style="1" bestFit="1" customWidth="1"/>
    <col min="13576" max="13576" width="18.28515625" style="1" bestFit="1" customWidth="1"/>
    <col min="13577" max="13824" width="11.42578125" style="1"/>
    <col min="13825" max="13825" width="21" style="1" bestFit="1" customWidth="1"/>
    <col min="13826" max="13826" width="41" style="1" customWidth="1"/>
    <col min="13827" max="13827" width="36.85546875" style="1" customWidth="1"/>
    <col min="13828" max="13828" width="23.5703125" style="1" customWidth="1"/>
    <col min="13829" max="13829" width="16.140625" style="1" customWidth="1"/>
    <col min="13830" max="13830" width="92.140625" style="1" customWidth="1"/>
    <col min="13831" max="13831" width="37.85546875" style="1" bestFit="1" customWidth="1"/>
    <col min="13832" max="13832" width="18.28515625" style="1" bestFit="1" customWidth="1"/>
    <col min="13833" max="14080" width="11.42578125" style="1"/>
    <col min="14081" max="14081" width="21" style="1" bestFit="1" customWidth="1"/>
    <col min="14082" max="14082" width="41" style="1" customWidth="1"/>
    <col min="14083" max="14083" width="36.85546875" style="1" customWidth="1"/>
    <col min="14084" max="14084" width="23.5703125" style="1" customWidth="1"/>
    <col min="14085" max="14085" width="16.140625" style="1" customWidth="1"/>
    <col min="14086" max="14086" width="92.140625" style="1" customWidth="1"/>
    <col min="14087" max="14087" width="37.85546875" style="1" bestFit="1" customWidth="1"/>
    <col min="14088" max="14088" width="18.28515625" style="1" bestFit="1" customWidth="1"/>
    <col min="14089" max="14336" width="11.42578125" style="1"/>
    <col min="14337" max="14337" width="21" style="1" bestFit="1" customWidth="1"/>
    <col min="14338" max="14338" width="41" style="1" customWidth="1"/>
    <col min="14339" max="14339" width="36.85546875" style="1" customWidth="1"/>
    <col min="14340" max="14340" width="23.5703125" style="1" customWidth="1"/>
    <col min="14341" max="14341" width="16.140625" style="1" customWidth="1"/>
    <col min="14342" max="14342" width="92.140625" style="1" customWidth="1"/>
    <col min="14343" max="14343" width="37.85546875" style="1" bestFit="1" customWidth="1"/>
    <col min="14344" max="14344" width="18.28515625" style="1" bestFit="1" customWidth="1"/>
    <col min="14345" max="14592" width="11.42578125" style="1"/>
    <col min="14593" max="14593" width="21" style="1" bestFit="1" customWidth="1"/>
    <col min="14594" max="14594" width="41" style="1" customWidth="1"/>
    <col min="14595" max="14595" width="36.85546875" style="1" customWidth="1"/>
    <col min="14596" max="14596" width="23.5703125" style="1" customWidth="1"/>
    <col min="14597" max="14597" width="16.140625" style="1" customWidth="1"/>
    <col min="14598" max="14598" width="92.140625" style="1" customWidth="1"/>
    <col min="14599" max="14599" width="37.85546875" style="1" bestFit="1" customWidth="1"/>
    <col min="14600" max="14600" width="18.28515625" style="1" bestFit="1" customWidth="1"/>
    <col min="14601" max="14848" width="11.42578125" style="1"/>
    <col min="14849" max="14849" width="21" style="1" bestFit="1" customWidth="1"/>
    <col min="14850" max="14850" width="41" style="1" customWidth="1"/>
    <col min="14851" max="14851" width="36.85546875" style="1" customWidth="1"/>
    <col min="14852" max="14852" width="23.5703125" style="1" customWidth="1"/>
    <col min="14853" max="14853" width="16.140625" style="1" customWidth="1"/>
    <col min="14854" max="14854" width="92.140625" style="1" customWidth="1"/>
    <col min="14855" max="14855" width="37.85546875" style="1" bestFit="1" customWidth="1"/>
    <col min="14856" max="14856" width="18.28515625" style="1" bestFit="1" customWidth="1"/>
    <col min="14857" max="15104" width="11.42578125" style="1"/>
    <col min="15105" max="15105" width="21" style="1" bestFit="1" customWidth="1"/>
    <col min="15106" max="15106" width="41" style="1" customWidth="1"/>
    <col min="15107" max="15107" width="36.85546875" style="1" customWidth="1"/>
    <col min="15108" max="15108" width="23.5703125" style="1" customWidth="1"/>
    <col min="15109" max="15109" width="16.140625" style="1" customWidth="1"/>
    <col min="15110" max="15110" width="92.140625" style="1" customWidth="1"/>
    <col min="15111" max="15111" width="37.85546875" style="1" bestFit="1" customWidth="1"/>
    <col min="15112" max="15112" width="18.28515625" style="1" bestFit="1" customWidth="1"/>
    <col min="15113" max="15360" width="11.42578125" style="1"/>
    <col min="15361" max="15361" width="21" style="1" bestFit="1" customWidth="1"/>
    <col min="15362" max="15362" width="41" style="1" customWidth="1"/>
    <col min="15363" max="15363" width="36.85546875" style="1" customWidth="1"/>
    <col min="15364" max="15364" width="23.5703125" style="1" customWidth="1"/>
    <col min="15365" max="15365" width="16.140625" style="1" customWidth="1"/>
    <col min="15366" max="15366" width="92.140625" style="1" customWidth="1"/>
    <col min="15367" max="15367" width="37.85546875" style="1" bestFit="1" customWidth="1"/>
    <col min="15368" max="15368" width="18.28515625" style="1" bestFit="1" customWidth="1"/>
    <col min="15369" max="15616" width="11.42578125" style="1"/>
    <col min="15617" max="15617" width="21" style="1" bestFit="1" customWidth="1"/>
    <col min="15618" max="15618" width="41" style="1" customWidth="1"/>
    <col min="15619" max="15619" width="36.85546875" style="1" customWidth="1"/>
    <col min="15620" max="15620" width="23.5703125" style="1" customWidth="1"/>
    <col min="15621" max="15621" width="16.140625" style="1" customWidth="1"/>
    <col min="15622" max="15622" width="92.140625" style="1" customWidth="1"/>
    <col min="15623" max="15623" width="37.85546875" style="1" bestFit="1" customWidth="1"/>
    <col min="15624" max="15624" width="18.28515625" style="1" bestFit="1" customWidth="1"/>
    <col min="15625" max="15872" width="11.42578125" style="1"/>
    <col min="15873" max="15873" width="21" style="1" bestFit="1" customWidth="1"/>
    <col min="15874" max="15874" width="41" style="1" customWidth="1"/>
    <col min="15875" max="15875" width="36.85546875" style="1" customWidth="1"/>
    <col min="15876" max="15876" width="23.5703125" style="1" customWidth="1"/>
    <col min="15877" max="15877" width="16.140625" style="1" customWidth="1"/>
    <col min="15878" max="15878" width="92.140625" style="1" customWidth="1"/>
    <col min="15879" max="15879" width="37.85546875" style="1" bestFit="1" customWidth="1"/>
    <col min="15880" max="15880" width="18.28515625" style="1" bestFit="1" customWidth="1"/>
    <col min="15881" max="16128" width="11.42578125" style="1"/>
    <col min="16129" max="16129" width="21" style="1" bestFit="1" customWidth="1"/>
    <col min="16130" max="16130" width="41" style="1" customWidth="1"/>
    <col min="16131" max="16131" width="36.85546875" style="1" customWidth="1"/>
    <col min="16132" max="16132" width="23.5703125" style="1" customWidth="1"/>
    <col min="16133" max="16133" width="16.140625" style="1" customWidth="1"/>
    <col min="16134" max="16134" width="92.140625" style="1" customWidth="1"/>
    <col min="16135" max="16135" width="37.85546875" style="1" bestFit="1" customWidth="1"/>
    <col min="16136" max="16136" width="18.28515625" style="1" bestFit="1" customWidth="1"/>
    <col min="16137" max="16384" width="11.42578125" style="1"/>
  </cols>
  <sheetData>
    <row r="1" spans="1:11" x14ac:dyDescent="0.2">
      <c r="D1" s="24"/>
      <c r="E1" s="16"/>
      <c r="F1" s="16"/>
      <c r="G1" s="16"/>
      <c r="H1" s="16"/>
      <c r="I1" s="16"/>
      <c r="J1" s="16"/>
      <c r="K1" s="16"/>
    </row>
    <row r="2" spans="1:11" x14ac:dyDescent="0.2">
      <c r="D2" s="24"/>
      <c r="E2" s="16"/>
      <c r="F2" s="16"/>
      <c r="G2" s="16"/>
      <c r="H2" s="16"/>
      <c r="I2" s="16"/>
      <c r="J2" s="16"/>
      <c r="K2" s="16"/>
    </row>
    <row r="3" spans="1:11" x14ac:dyDescent="0.2">
      <c r="D3" s="24"/>
      <c r="E3" s="16"/>
      <c r="F3" s="16"/>
      <c r="G3" s="16"/>
      <c r="H3" s="16"/>
      <c r="I3" s="16"/>
      <c r="J3" s="16"/>
      <c r="K3" s="16"/>
    </row>
    <row r="4" spans="1:11" x14ac:dyDescent="0.2">
      <c r="D4" s="24"/>
      <c r="E4" s="16"/>
      <c r="F4" s="16"/>
      <c r="G4" s="16"/>
      <c r="H4" s="16"/>
      <c r="I4" s="16"/>
      <c r="J4" s="16"/>
      <c r="K4" s="16"/>
    </row>
    <row r="5" spans="1:11" x14ac:dyDescent="0.2">
      <c r="D5" s="24"/>
      <c r="E5" s="16"/>
      <c r="F5" s="16"/>
      <c r="G5" s="16"/>
      <c r="H5" s="16"/>
      <c r="I5" s="16"/>
      <c r="J5" s="16"/>
      <c r="K5" s="16"/>
    </row>
    <row r="6" spans="1:11" x14ac:dyDescent="0.2">
      <c r="D6" s="24"/>
      <c r="E6" s="16"/>
      <c r="F6" s="16"/>
      <c r="G6" s="16"/>
      <c r="H6" s="16"/>
      <c r="I6" s="16"/>
      <c r="J6" s="16"/>
      <c r="K6" s="16"/>
    </row>
    <row r="7" spans="1:11" x14ac:dyDescent="0.2">
      <c r="A7" s="23" t="s">
        <v>38</v>
      </c>
      <c r="D7" s="24"/>
      <c r="E7" s="16"/>
      <c r="F7" s="16"/>
      <c r="G7" s="16"/>
      <c r="H7" s="16"/>
      <c r="I7" s="16"/>
      <c r="J7" s="16"/>
      <c r="K7" s="16"/>
    </row>
    <row r="8" spans="1:11" x14ac:dyDescent="0.2">
      <c r="A8" s="18" t="s">
        <v>40</v>
      </c>
      <c r="B8" s="18"/>
      <c r="C8" s="24"/>
      <c r="D8" s="16"/>
      <c r="E8" s="16"/>
      <c r="F8" s="16"/>
      <c r="G8" s="16"/>
      <c r="H8" s="16"/>
      <c r="I8" s="16"/>
      <c r="J8" s="16"/>
      <c r="K8" s="16"/>
    </row>
    <row r="9" spans="1:11" x14ac:dyDescent="0.2">
      <c r="A9" s="18" t="s">
        <v>0</v>
      </c>
      <c r="B9" s="18"/>
      <c r="C9" s="24"/>
      <c r="D9" s="16"/>
      <c r="F9" s="16"/>
      <c r="G9" s="16"/>
      <c r="H9" s="16"/>
      <c r="I9" s="16"/>
      <c r="J9" s="16"/>
      <c r="K9" s="16"/>
    </row>
    <row r="10" spans="1:11" x14ac:dyDescent="0.2">
      <c r="A10" s="68" t="s">
        <v>41</v>
      </c>
      <c r="B10" s="68"/>
      <c r="C10" s="68"/>
      <c r="D10" s="68"/>
      <c r="F10" s="16"/>
      <c r="G10" s="16"/>
      <c r="H10" s="16"/>
      <c r="I10" s="16"/>
      <c r="J10" s="16"/>
      <c r="K10" s="16"/>
    </row>
    <row r="11" spans="1:11" ht="12.75" customHeight="1" x14ac:dyDescent="0.2">
      <c r="F11" s="16"/>
      <c r="G11" s="16"/>
      <c r="H11" s="16"/>
      <c r="I11" s="16"/>
      <c r="J11" s="16"/>
      <c r="K11" s="16"/>
    </row>
    <row r="12" spans="1:11" x14ac:dyDescent="0.2">
      <c r="B12" s="19"/>
      <c r="C12" s="19"/>
      <c r="D12" s="13"/>
      <c r="E12" s="16"/>
      <c r="F12" s="16"/>
      <c r="G12" s="16"/>
      <c r="H12" s="16"/>
      <c r="I12" s="16"/>
      <c r="J12" s="16"/>
      <c r="K12" s="16"/>
    </row>
    <row r="13" spans="1:11" ht="13.5" thickBot="1" x14ac:dyDescent="0.25">
      <c r="B13" s="25"/>
      <c r="C13" s="25"/>
      <c r="D13" s="24"/>
      <c r="E13" s="16"/>
      <c r="F13" s="16"/>
      <c r="G13" s="16"/>
      <c r="H13" s="16"/>
      <c r="I13" s="16"/>
      <c r="J13" s="16"/>
      <c r="K13" s="16"/>
    </row>
    <row r="14" spans="1:11" ht="115.5" customHeight="1" thickBot="1" x14ac:dyDescent="0.25">
      <c r="A14" s="26" t="s">
        <v>29</v>
      </c>
      <c r="B14" s="65" t="s">
        <v>42</v>
      </c>
      <c r="C14" s="66"/>
      <c r="D14" s="66"/>
      <c r="E14" s="67"/>
      <c r="F14" s="16"/>
      <c r="G14" s="16"/>
      <c r="H14" s="16"/>
      <c r="I14" s="16"/>
      <c r="J14" s="16"/>
      <c r="K14" s="16"/>
    </row>
    <row r="15" spans="1:11" x14ac:dyDescent="0.2">
      <c r="B15" s="25"/>
      <c r="C15" s="13"/>
      <c r="D15" s="27"/>
      <c r="E15" s="16"/>
      <c r="F15" s="16"/>
      <c r="G15" s="16"/>
      <c r="H15" s="16"/>
      <c r="I15" s="16"/>
      <c r="J15" s="16"/>
      <c r="K15" s="16"/>
    </row>
    <row r="16" spans="1:11" ht="13.5" thickBot="1" x14ac:dyDescent="0.25">
      <c r="B16" s="25"/>
      <c r="C16" s="13"/>
      <c r="D16" s="27"/>
      <c r="E16" s="16"/>
      <c r="F16" s="16"/>
      <c r="G16" s="16"/>
      <c r="H16" s="16"/>
      <c r="I16" s="16"/>
      <c r="J16" s="16"/>
      <c r="K16" s="16"/>
    </row>
    <row r="17" spans="1:11" ht="54" customHeight="1" thickBot="1" x14ac:dyDescent="0.25">
      <c r="A17" s="26" t="s">
        <v>2</v>
      </c>
      <c r="B17" s="65" t="s">
        <v>30</v>
      </c>
      <c r="C17" s="66"/>
      <c r="D17" s="66"/>
      <c r="E17" s="67"/>
      <c r="F17" s="16"/>
      <c r="G17" s="16"/>
      <c r="H17" s="16"/>
      <c r="I17" s="16"/>
      <c r="J17" s="16"/>
      <c r="K17" s="16"/>
    </row>
    <row r="21" spans="1:11" ht="13.5" thickBot="1" x14ac:dyDescent="0.25"/>
    <row r="22" spans="1:11" ht="26.25" thickBot="1" x14ac:dyDescent="0.25">
      <c r="A22" s="15" t="s">
        <v>1</v>
      </c>
      <c r="B22" s="15" t="s">
        <v>9</v>
      </c>
      <c r="C22" s="15" t="s">
        <v>31</v>
      </c>
      <c r="D22" s="15" t="s">
        <v>32</v>
      </c>
      <c r="E22" s="15" t="s">
        <v>33</v>
      </c>
      <c r="F22" s="15" t="s">
        <v>34</v>
      </c>
      <c r="G22" s="15" t="s">
        <v>35</v>
      </c>
      <c r="H22" s="15" t="s">
        <v>36</v>
      </c>
    </row>
  </sheetData>
  <mergeCells count="3">
    <mergeCell ref="B17:E17"/>
    <mergeCell ref="A10:D10"/>
    <mergeCell ref="B14: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 trimestre </vt:lpstr>
      <vt:lpstr>Listado Profesionales AACC </vt:lpstr>
      <vt:lpstr>Listado Profesionales AACC</vt:lpstr>
    </vt:vector>
  </TitlesOfParts>
  <Company>subdere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Karin Andrea Nazal Fernandez</cp:lastModifiedBy>
  <cp:lastPrinted>2018-04-16T18:57:25Z</cp:lastPrinted>
  <dcterms:created xsi:type="dcterms:W3CDTF">2008-06-24T19:42:15Z</dcterms:created>
  <dcterms:modified xsi:type="dcterms:W3CDTF">2019-04-15T13:40:57Z</dcterms:modified>
</cp:coreProperties>
</file>