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24226"/>
  <mc:AlternateContent xmlns:mc="http://schemas.openxmlformats.org/markup-compatibility/2006">
    <mc:Choice Requires="x15">
      <x15ac:absPath xmlns:x15ac="http://schemas.microsoft.com/office/spreadsheetml/2010/11/ac" url="C:\Users\marco\Desktop\Envio Glosas 1er Trimestre\Glosas\Glosas 1er trimestre 2020\DM\"/>
    </mc:Choice>
  </mc:AlternateContent>
  <xr:revisionPtr revIDLastSave="0" documentId="13_ncr:1_{9E8DF2DE-A869-46A1-B53F-CA53CAB5B205}" xr6:coauthVersionLast="45" xr6:coauthVersionMax="45" xr10:uidLastSave="{00000000-0000-0000-0000-000000000000}"/>
  <bookViews>
    <workbookView xWindow="-120" yWindow="-120" windowWidth="29040" windowHeight="15840" tabRatio="377" activeTab="1" xr2:uid="{00000000-000D-0000-FFFF-FFFF00000000}"/>
  </bookViews>
  <sheets>
    <sheet name="1° trimestre " sheetId="5" r:id="rId1"/>
    <sheet name="Listado Profesionales AACC " sheetId="6" r:id="rId2"/>
    <sheet name="Listado Profesionales AACC" sheetId="4" state="hidden" r:id="rId3"/>
  </sheets>
  <definedNames>
    <definedName name="_xlnm._FilterDatabase" localSheetId="0" hidden="1">'1° trimestre '!$A$43:$Y$313</definedName>
    <definedName name="_xlnm.Print_Area" localSheetId="1">'Listado Profesionales AACC '!$A$1:$M$128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4" i="5" l="1"/>
  <c r="J314" i="5"/>
  <c r="K314" i="5"/>
  <c r="I314" i="5"/>
  <c r="V313" i="5" l="1"/>
  <c r="G313" i="5" s="1"/>
  <c r="V312" i="5"/>
  <c r="G312" i="5" s="1"/>
  <c r="V311" i="5"/>
  <c r="V310" i="5"/>
  <c r="G310" i="5" s="1"/>
  <c r="V309" i="5"/>
  <c r="G309" i="5" s="1"/>
  <c r="V308" i="5"/>
  <c r="G308" i="5" s="1"/>
  <c r="V307" i="5"/>
  <c r="G307" i="5" s="1"/>
  <c r="V306" i="5"/>
  <c r="G306" i="5" s="1"/>
  <c r="V305" i="5"/>
  <c r="G305" i="5" s="1"/>
  <c r="V304" i="5"/>
  <c r="G304" i="5" s="1"/>
  <c r="V303" i="5"/>
  <c r="G303" i="5" s="1"/>
  <c r="V302" i="5"/>
  <c r="G302" i="5" s="1"/>
  <c r="V301" i="5"/>
  <c r="G301" i="5" s="1"/>
  <c r="V300" i="5"/>
  <c r="G300" i="5" s="1"/>
  <c r="V299" i="5"/>
  <c r="G299" i="5" s="1"/>
  <c r="V298" i="5"/>
  <c r="G298" i="5" s="1"/>
  <c r="V297" i="5"/>
  <c r="G297" i="5" s="1"/>
  <c r="V296" i="5"/>
  <c r="G296" i="5" s="1"/>
  <c r="V295" i="5"/>
  <c r="G295" i="5" s="1"/>
  <c r="V294" i="5"/>
  <c r="G294" i="5" s="1"/>
  <c r="V293" i="5"/>
  <c r="G293" i="5" s="1"/>
  <c r="V292" i="5"/>
  <c r="G292" i="5" s="1"/>
  <c r="V291" i="5"/>
  <c r="G291" i="5" s="1"/>
  <c r="V290" i="5"/>
  <c r="G290" i="5" s="1"/>
  <c r="V289" i="5"/>
  <c r="G289" i="5" s="1"/>
  <c r="V288" i="5"/>
  <c r="G288" i="5" s="1"/>
  <c r="V287" i="5"/>
  <c r="G287" i="5" s="1"/>
  <c r="V286" i="5"/>
  <c r="G286" i="5" s="1"/>
  <c r="V285" i="5"/>
  <c r="G285" i="5" s="1"/>
  <c r="V284" i="5"/>
  <c r="G284" i="5" s="1"/>
  <c r="V283" i="5"/>
  <c r="V282" i="5"/>
  <c r="G282" i="5" s="1"/>
  <c r="V281" i="5"/>
  <c r="G281" i="5" s="1"/>
  <c r="V280" i="5"/>
  <c r="G280" i="5" s="1"/>
  <c r="V279" i="5"/>
  <c r="V278" i="5"/>
  <c r="G278" i="5" s="1"/>
  <c r="V277" i="5"/>
  <c r="G277" i="5" s="1"/>
  <c r="V276" i="5"/>
  <c r="G276" i="5" s="1"/>
  <c r="V275" i="5"/>
  <c r="G275" i="5" s="1"/>
  <c r="V274" i="5"/>
  <c r="G274" i="5" s="1"/>
  <c r="V273" i="5"/>
  <c r="G273" i="5" s="1"/>
  <c r="V272" i="5"/>
  <c r="G272" i="5" s="1"/>
  <c r="V271" i="5"/>
  <c r="G271" i="5" s="1"/>
  <c r="V270" i="5"/>
  <c r="G270" i="5" s="1"/>
  <c r="V269" i="5"/>
  <c r="G269" i="5" s="1"/>
  <c r="V268" i="5"/>
  <c r="G268" i="5" s="1"/>
  <c r="V267" i="5"/>
  <c r="G267" i="5" s="1"/>
  <c r="V266" i="5"/>
  <c r="G266" i="5" s="1"/>
  <c r="V265" i="5"/>
  <c r="G265" i="5" s="1"/>
  <c r="V264" i="5"/>
  <c r="G264" i="5" s="1"/>
  <c r="V263" i="5"/>
  <c r="G263" i="5" s="1"/>
  <c r="V262" i="5"/>
  <c r="G262" i="5" s="1"/>
  <c r="V261" i="5"/>
  <c r="G261" i="5" s="1"/>
  <c r="V260" i="5"/>
  <c r="G260" i="5" s="1"/>
  <c r="V259" i="5"/>
  <c r="G259" i="5" s="1"/>
  <c r="V258" i="5"/>
  <c r="G258" i="5" s="1"/>
  <c r="V257" i="5"/>
  <c r="G257" i="5" s="1"/>
  <c r="V256" i="5"/>
  <c r="G256" i="5" s="1"/>
  <c r="V255" i="5"/>
  <c r="G255" i="5" s="1"/>
  <c r="V254" i="5"/>
  <c r="G254" i="5" s="1"/>
  <c r="V253" i="5"/>
  <c r="G253" i="5" s="1"/>
  <c r="V252" i="5"/>
  <c r="G252" i="5" s="1"/>
  <c r="V251" i="5"/>
  <c r="V250" i="5"/>
  <c r="G250" i="5" s="1"/>
  <c r="V249" i="5"/>
  <c r="G249" i="5" s="1"/>
  <c r="V248" i="5"/>
  <c r="G248" i="5" s="1"/>
  <c r="V247" i="5"/>
  <c r="V246" i="5"/>
  <c r="G246" i="5" s="1"/>
  <c r="V245" i="5"/>
  <c r="G245" i="5" s="1"/>
  <c r="V244" i="5"/>
  <c r="G244" i="5" s="1"/>
  <c r="V243" i="5"/>
  <c r="G243" i="5" s="1"/>
  <c r="V242" i="5"/>
  <c r="G242" i="5" s="1"/>
  <c r="V241" i="5"/>
  <c r="G241" i="5" s="1"/>
  <c r="V240" i="5"/>
  <c r="G240" i="5" s="1"/>
  <c r="V239" i="5"/>
  <c r="G239" i="5" s="1"/>
  <c r="V238" i="5"/>
  <c r="G238" i="5" s="1"/>
  <c r="V237" i="5"/>
  <c r="G237" i="5" s="1"/>
  <c r="V236" i="5"/>
  <c r="G236" i="5" s="1"/>
  <c r="V235" i="5"/>
  <c r="G235" i="5" s="1"/>
  <c r="V234" i="5"/>
  <c r="G234" i="5" s="1"/>
  <c r="V233" i="5"/>
  <c r="G233" i="5" s="1"/>
  <c r="V232" i="5"/>
  <c r="G232" i="5" s="1"/>
  <c r="V231" i="5"/>
  <c r="G231" i="5" s="1"/>
  <c r="V230" i="5"/>
  <c r="G230" i="5" s="1"/>
  <c r="V229" i="5"/>
  <c r="G229" i="5" s="1"/>
  <c r="V228" i="5"/>
  <c r="G228" i="5" s="1"/>
  <c r="V227" i="5"/>
  <c r="G227" i="5" s="1"/>
  <c r="V226" i="5"/>
  <c r="G226" i="5" s="1"/>
  <c r="V225" i="5"/>
  <c r="G225" i="5" s="1"/>
  <c r="V224" i="5"/>
  <c r="G224" i="5" s="1"/>
  <c r="V223" i="5"/>
  <c r="G223" i="5" s="1"/>
  <c r="V222" i="5"/>
  <c r="G222" i="5" s="1"/>
  <c r="V221" i="5"/>
  <c r="G221" i="5" s="1"/>
  <c r="V220" i="5"/>
  <c r="G220" i="5" s="1"/>
  <c r="V219" i="5"/>
  <c r="V218" i="5"/>
  <c r="G218" i="5" s="1"/>
  <c r="V217" i="5"/>
  <c r="G217" i="5" s="1"/>
  <c r="V216" i="5"/>
  <c r="G216" i="5" s="1"/>
  <c r="V215" i="5"/>
  <c r="V214" i="5"/>
  <c r="G214" i="5" s="1"/>
  <c r="V213" i="5"/>
  <c r="G213" i="5" s="1"/>
  <c r="V212" i="5"/>
  <c r="G212" i="5" s="1"/>
  <c r="V211" i="5"/>
  <c r="G211" i="5" s="1"/>
  <c r="V210" i="5"/>
  <c r="G210" i="5" s="1"/>
  <c r="V209" i="5"/>
  <c r="G209" i="5" s="1"/>
  <c r="V208" i="5"/>
  <c r="G208" i="5" s="1"/>
  <c r="V207" i="5"/>
  <c r="G207" i="5" s="1"/>
  <c r="V206" i="5"/>
  <c r="G206" i="5" s="1"/>
  <c r="V205" i="5"/>
  <c r="G205" i="5" s="1"/>
  <c r="V204" i="5"/>
  <c r="G204" i="5" s="1"/>
  <c r="V203" i="5"/>
  <c r="G203" i="5" s="1"/>
  <c r="V202" i="5"/>
  <c r="G202" i="5" s="1"/>
  <c r="V201" i="5"/>
  <c r="G201" i="5" s="1"/>
  <c r="V200" i="5"/>
  <c r="G200" i="5" s="1"/>
  <c r="V199" i="5"/>
  <c r="G199" i="5" s="1"/>
  <c r="V198" i="5"/>
  <c r="G198" i="5" s="1"/>
  <c r="V197" i="5"/>
  <c r="G197" i="5" s="1"/>
  <c r="V196" i="5"/>
  <c r="G196" i="5" s="1"/>
  <c r="V195" i="5"/>
  <c r="G195" i="5" s="1"/>
  <c r="V194" i="5"/>
  <c r="G194" i="5" s="1"/>
  <c r="V193" i="5"/>
  <c r="G193" i="5" s="1"/>
  <c r="V192" i="5"/>
  <c r="G192" i="5" s="1"/>
  <c r="V191" i="5"/>
  <c r="G191" i="5" s="1"/>
  <c r="V190" i="5"/>
  <c r="G190" i="5" s="1"/>
  <c r="V189" i="5"/>
  <c r="G189" i="5" s="1"/>
  <c r="V188" i="5"/>
  <c r="G188" i="5" s="1"/>
  <c r="V187" i="5"/>
  <c r="V186" i="5"/>
  <c r="G186" i="5" s="1"/>
  <c r="V185" i="5"/>
  <c r="G185" i="5" s="1"/>
  <c r="V184" i="5"/>
  <c r="G184" i="5" s="1"/>
  <c r="V183" i="5"/>
  <c r="V182" i="5"/>
  <c r="G182" i="5" s="1"/>
  <c r="V181" i="5"/>
  <c r="G181" i="5" s="1"/>
  <c r="V180" i="5"/>
  <c r="G180" i="5" s="1"/>
  <c r="V179" i="5"/>
  <c r="G179" i="5" s="1"/>
  <c r="V178" i="5"/>
  <c r="G178" i="5" s="1"/>
  <c r="V177" i="5"/>
  <c r="G177" i="5" s="1"/>
  <c r="V176" i="5"/>
  <c r="G176" i="5" s="1"/>
  <c r="V175" i="5"/>
  <c r="G175" i="5" s="1"/>
  <c r="V174" i="5"/>
  <c r="G174" i="5" s="1"/>
  <c r="V173" i="5"/>
  <c r="G173" i="5" s="1"/>
  <c r="V172" i="5"/>
  <c r="G172" i="5" s="1"/>
  <c r="V171" i="5"/>
  <c r="G171" i="5" s="1"/>
  <c r="V170" i="5"/>
  <c r="G170" i="5" s="1"/>
  <c r="V169" i="5"/>
  <c r="G169" i="5" s="1"/>
  <c r="V168" i="5"/>
  <c r="G168" i="5" s="1"/>
  <c r="V167" i="5"/>
  <c r="G167" i="5" s="1"/>
  <c r="V166" i="5"/>
  <c r="G166" i="5" s="1"/>
  <c r="V165" i="5"/>
  <c r="G165" i="5" s="1"/>
  <c r="V164" i="5"/>
  <c r="G164" i="5" s="1"/>
  <c r="V163" i="5"/>
  <c r="G163" i="5" s="1"/>
  <c r="V162" i="5"/>
  <c r="G162" i="5" s="1"/>
  <c r="V161" i="5"/>
  <c r="G161" i="5" s="1"/>
  <c r="V160" i="5"/>
  <c r="G160" i="5" s="1"/>
  <c r="V159" i="5"/>
  <c r="G159" i="5" s="1"/>
  <c r="V158" i="5"/>
  <c r="G158" i="5" s="1"/>
  <c r="V157" i="5"/>
  <c r="G157" i="5" s="1"/>
  <c r="V156" i="5"/>
  <c r="G156" i="5" s="1"/>
  <c r="V155" i="5"/>
  <c r="V154" i="5"/>
  <c r="G154" i="5" s="1"/>
  <c r="V153" i="5"/>
  <c r="G153" i="5" s="1"/>
  <c r="V152" i="5"/>
  <c r="G152" i="5" s="1"/>
  <c r="V151" i="5"/>
  <c r="V150" i="5"/>
  <c r="G150" i="5" s="1"/>
  <c r="V149" i="5"/>
  <c r="G149" i="5" s="1"/>
  <c r="V148" i="5"/>
  <c r="G148" i="5" s="1"/>
  <c r="V147" i="5"/>
  <c r="G147" i="5" s="1"/>
  <c r="V146" i="5"/>
  <c r="G146" i="5" s="1"/>
  <c r="V145" i="5"/>
  <c r="G145" i="5" s="1"/>
  <c r="V144" i="5"/>
  <c r="G144" i="5" s="1"/>
  <c r="V143" i="5"/>
  <c r="G143" i="5" s="1"/>
  <c r="V142" i="5"/>
  <c r="G142" i="5" s="1"/>
  <c r="V141" i="5"/>
  <c r="G141" i="5" s="1"/>
  <c r="V140" i="5"/>
  <c r="G140" i="5" s="1"/>
  <c r="V139" i="5"/>
  <c r="G139" i="5" s="1"/>
  <c r="V138" i="5"/>
  <c r="G138" i="5" s="1"/>
  <c r="V137" i="5"/>
  <c r="G137" i="5" s="1"/>
  <c r="V136" i="5"/>
  <c r="G136" i="5" s="1"/>
  <c r="V135" i="5"/>
  <c r="G135" i="5" s="1"/>
  <c r="V134" i="5"/>
  <c r="G134" i="5" s="1"/>
  <c r="V133" i="5"/>
  <c r="G133" i="5" s="1"/>
  <c r="V132" i="5"/>
  <c r="G132" i="5" s="1"/>
  <c r="V131" i="5"/>
  <c r="G131" i="5" s="1"/>
  <c r="V130" i="5"/>
  <c r="G130" i="5" s="1"/>
  <c r="V129" i="5"/>
  <c r="G129" i="5" s="1"/>
  <c r="V128" i="5"/>
  <c r="G128" i="5" s="1"/>
  <c r="V127" i="5"/>
  <c r="G127" i="5" s="1"/>
  <c r="V126" i="5"/>
  <c r="G126" i="5" s="1"/>
  <c r="V125" i="5"/>
  <c r="G125" i="5" s="1"/>
  <c r="V124" i="5"/>
  <c r="G124" i="5" s="1"/>
  <c r="V123" i="5"/>
  <c r="V122" i="5"/>
  <c r="G122" i="5" s="1"/>
  <c r="V121" i="5"/>
  <c r="G121" i="5" s="1"/>
  <c r="V120" i="5"/>
  <c r="G120" i="5" s="1"/>
  <c r="V119" i="5"/>
  <c r="V118" i="5"/>
  <c r="G118" i="5" s="1"/>
  <c r="V117" i="5"/>
  <c r="G117" i="5" s="1"/>
  <c r="V116" i="5"/>
  <c r="G116" i="5" s="1"/>
  <c r="V115" i="5"/>
  <c r="G115" i="5" s="1"/>
  <c r="G311" i="5"/>
  <c r="G283" i="5"/>
  <c r="G279" i="5"/>
  <c r="G251" i="5"/>
  <c r="G247" i="5"/>
  <c r="G219" i="5"/>
  <c r="G215" i="5"/>
  <c r="G187" i="5"/>
  <c r="G183" i="5"/>
  <c r="G155" i="5"/>
  <c r="G151" i="5"/>
  <c r="G123" i="5"/>
  <c r="G119" i="5"/>
  <c r="V114" i="5"/>
  <c r="G114" i="5" s="1"/>
  <c r="V113" i="5"/>
  <c r="G113" i="5" s="1"/>
  <c r="V112" i="5"/>
  <c r="G112" i="5" s="1"/>
  <c r="V111" i="5"/>
  <c r="G111" i="5" s="1"/>
  <c r="V110" i="5"/>
  <c r="G110" i="5" s="1"/>
  <c r="V109" i="5"/>
  <c r="G109" i="5" s="1"/>
  <c r="V108" i="5"/>
  <c r="G108" i="5" s="1"/>
  <c r="V107" i="5"/>
  <c r="G107" i="5" s="1"/>
  <c r="V106" i="5"/>
  <c r="G106" i="5" s="1"/>
  <c r="V105" i="5"/>
  <c r="G105" i="5" s="1"/>
  <c r="V104" i="5"/>
  <c r="G104" i="5" s="1"/>
  <c r="V103" i="5"/>
  <c r="G103" i="5" s="1"/>
  <c r="V102" i="5"/>
  <c r="G102" i="5" s="1"/>
  <c r="V101" i="5"/>
  <c r="G101" i="5" s="1"/>
  <c r="V100" i="5"/>
  <c r="G100" i="5" s="1"/>
  <c r="V99" i="5"/>
  <c r="G99" i="5" s="1"/>
  <c r="V98" i="5"/>
  <c r="G98" i="5" s="1"/>
  <c r="V97" i="5"/>
  <c r="G97" i="5" s="1"/>
  <c r="V96" i="5"/>
  <c r="G96" i="5" s="1"/>
  <c r="V95" i="5"/>
  <c r="G95" i="5" s="1"/>
  <c r="V94" i="5"/>
  <c r="G94" i="5" s="1"/>
  <c r="V93" i="5"/>
  <c r="G93" i="5" s="1"/>
  <c r="V92" i="5"/>
  <c r="V91" i="5"/>
  <c r="G91" i="5" s="1"/>
  <c r="V90" i="5"/>
  <c r="G90" i="5" s="1"/>
  <c r="V89" i="5"/>
  <c r="G89" i="5" s="1"/>
  <c r="V88" i="5"/>
  <c r="G88" i="5" s="1"/>
  <c r="G92" i="5"/>
  <c r="V45" i="5"/>
  <c r="G45" i="5" s="1"/>
  <c r="V46" i="5"/>
  <c r="G46" i="5" s="1"/>
  <c r="V47" i="5"/>
  <c r="G47" i="5" s="1"/>
  <c r="V48" i="5"/>
  <c r="V49" i="5"/>
  <c r="G49" i="5" s="1"/>
  <c r="V50" i="5"/>
  <c r="G50" i="5" s="1"/>
  <c r="V51" i="5"/>
  <c r="G51" i="5" s="1"/>
  <c r="V52" i="5"/>
  <c r="V53" i="5"/>
  <c r="G53" i="5" s="1"/>
  <c r="V54" i="5"/>
  <c r="G54" i="5" s="1"/>
  <c r="V55" i="5"/>
  <c r="G55" i="5" s="1"/>
  <c r="V56" i="5"/>
  <c r="V57" i="5"/>
  <c r="G57" i="5" s="1"/>
  <c r="V58" i="5"/>
  <c r="G58" i="5" s="1"/>
  <c r="V59" i="5"/>
  <c r="G59" i="5" s="1"/>
  <c r="V60" i="5"/>
  <c r="V61" i="5"/>
  <c r="G61" i="5" s="1"/>
  <c r="V62" i="5"/>
  <c r="G62" i="5" s="1"/>
  <c r="V63" i="5"/>
  <c r="G63" i="5" s="1"/>
  <c r="V64" i="5"/>
  <c r="V65" i="5"/>
  <c r="G65" i="5" s="1"/>
  <c r="V66" i="5"/>
  <c r="G66" i="5" s="1"/>
  <c r="V67" i="5"/>
  <c r="G67" i="5" s="1"/>
  <c r="V68" i="5"/>
  <c r="V69" i="5"/>
  <c r="G69" i="5" s="1"/>
  <c r="V70" i="5"/>
  <c r="G70" i="5" s="1"/>
  <c r="V71" i="5"/>
  <c r="G71" i="5" s="1"/>
  <c r="V72" i="5"/>
  <c r="V73" i="5"/>
  <c r="G73" i="5" s="1"/>
  <c r="V74" i="5"/>
  <c r="G74" i="5" s="1"/>
  <c r="V75" i="5"/>
  <c r="G75" i="5" s="1"/>
  <c r="V76" i="5"/>
  <c r="V77" i="5"/>
  <c r="G77" i="5" s="1"/>
  <c r="V78" i="5"/>
  <c r="G78" i="5" s="1"/>
  <c r="V79" i="5"/>
  <c r="G79" i="5" s="1"/>
  <c r="V80" i="5"/>
  <c r="V81" i="5"/>
  <c r="G81" i="5" s="1"/>
  <c r="V82" i="5"/>
  <c r="G82" i="5" s="1"/>
  <c r="V83" i="5"/>
  <c r="G83" i="5" s="1"/>
  <c r="V84" i="5"/>
  <c r="V85" i="5"/>
  <c r="G85" i="5" s="1"/>
  <c r="V86" i="5"/>
  <c r="G86" i="5" s="1"/>
  <c r="V87" i="5"/>
  <c r="G87" i="5" s="1"/>
  <c r="V44" i="5"/>
  <c r="G84" i="5" l="1"/>
  <c r="G80" i="5"/>
  <c r="G76" i="5"/>
  <c r="G72" i="5"/>
  <c r="G68" i="5"/>
  <c r="G64" i="5"/>
  <c r="G60" i="5"/>
  <c r="G56" i="5"/>
  <c r="G52" i="5"/>
  <c r="G48" i="5"/>
  <c r="G44" i="5"/>
  <c r="C39" i="5" l="1"/>
  <c r="C22" i="5" l="1"/>
</calcChain>
</file>

<file path=xl/sharedStrings.xml><?xml version="1.0" encoding="utf-8"?>
<sst xmlns="http://schemas.openxmlformats.org/spreadsheetml/2006/main" count="2390" uniqueCount="875">
  <si>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</si>
  <si>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</si>
  <si>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</si>
  <si>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</si>
  <si>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</si>
  <si>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</si>
  <si>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</si>
  <si>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</si>
  <si>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</si>
  <si>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</si>
  <si>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</si>
  <si>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</si>
  <si>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</si>
  <si>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</si>
  <si>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</si>
  <si>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</si>
  <si>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</si>
  <si>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</si>
  <si>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</si>
  <si>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</si>
  <si>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</si>
  <si>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</si>
  <si>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</si>
  <si>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</si>
  <si>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</si>
  <si>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</si>
  <si>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</si>
  <si>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</si>
  <si>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</si>
  <si>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</si>
  <si>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</si>
  <si>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</si>
  <si>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</si>
  <si>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</si>
  <si>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</si>
  <si>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</si>
  <si>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</si>
  <si>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</si>
  <si>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</si>
  <si>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</si>
  <si>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</si>
  <si>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</si>
  <si>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</si>
  <si>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Glosa 05 Municipalidades (Programa de Mejoramiento de Barrios)</t>
  </si>
  <si>
    <t>PRIMER TRIMESTRE</t>
  </si>
  <si>
    <t>Año 2020</t>
  </si>
  <si>
    <t>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al Decreto 58 de 1997 del Ministerio del Interior y Seguridad Pública y a la Ley Nº18.138. Se podrá transferir a la Gobernación de Isla de Pascua, recursos para financiar iniciativas contenidas en el Plan de Gestión de Carga en la Isla de Pascua.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El financiamiento de estudios preinversionales o diseños que den origen a proyectos cuyo costo total no exceda las 5.000 UTM y de proyectos cuyo costo total no superen dicho monto, quedará exento del informe de evaluación del Ministerio de Desarrollo Social.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Excepcionalmente, se podrá adquirir terrenos para viviendas sociales previa solicitud y fundamentación expresa del Ministerio de Vivienda. Las transferencias a título gratuito de terrenos municipales que hagan las municipalidades tanto a los Comités de Viviendas como a los comités y cooperativas de agua potable rural, que operen al amparo de la ley N°20.998, no requerirán de la autorización a que se refiere el inciso segundo del artículo 16 del decreto con fuerza de ley Nº 789, del Ministerio de Tierras y Colonización. Asimismo, se podrá ejecutar dicha transferencia con los inmuebles que se hayan adquirido con recursos del presupuesto de la Subsecretaría de Desarrollo Regional y Administrativo. Para materializar lo anterior, en el caso de las transferencias de títulos de dominio de viviendas, se requerirá contar previamente con el certificado de proyecto aprobado por el Serviu.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El 50% de los recursos disponibles para proyectos nuevos se distribuirán mediante Resolución de la Subsecretaría de Desarrollo Regional y Administrativo entre las regiones del país en el mes de diciembre del año 2019, 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2020,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realizar obras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que hayan presentado proyectos de esta región u otras regiones. Durante el año 2020, mediante Resolución de la Subsecretaría de Desarrollo Regional y Administrativo, se distribuirá el 50% restante a proyectos que sean elegibles para este programa.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La Subsecretaría deberá informar a más tardar el 31 de enero de 2020 a las comisiones de Hacienda del Senado y de la Cámara de Diputados, el monto de arrastre presupuestario efectivo y el detalle de los saldos de los contratos vigentes al 31 de diciembre de 2019. Los precitados informes deberán contener la nómina de los profesionales contratados con acciones concurrentes, identificando el monto del contrato, tipología y nombre del proyecto. 
Durante el año 2020 se podrá comprometer, con cargo a futuros presupuestos, un mayor gasto de hasta $13.207.122 miles por sobre el monto autorizado en esta asignación.</t>
  </si>
  <si>
    <t xml:space="preserve">1.-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2.- Además, deberá informar en la misma oportunidad el origen de los recursos incrementales que tenga el programa. Asimismo, en igual plazo, dicha información debe ser publicada en formato electrónico en la página web de la Subsecretaría de Desarrollo Regional y Administrativo. </t>
  </si>
  <si>
    <t>Detalle de incremento/reducción</t>
  </si>
  <si>
    <t>Decreto</t>
  </si>
  <si>
    <t>Transferencia 2020</t>
  </si>
  <si>
    <t>Decreto N° 112 del 10-02-2020 TR 27-02-2020 Gore Aysén</t>
  </si>
  <si>
    <t>Decreto N° 113 del 10-02-2020 TR 27-02-2020 Libre Disposición</t>
  </si>
  <si>
    <t>3302181011-C</t>
  </si>
  <si>
    <t>3202181003-C</t>
  </si>
  <si>
    <t>3301181001-C</t>
  </si>
  <si>
    <t>4104181001-C</t>
  </si>
  <si>
    <t>4105180701-C</t>
  </si>
  <si>
    <t>4305181008-C</t>
  </si>
  <si>
    <t>5804181001-C</t>
  </si>
  <si>
    <t>6206171006-C</t>
  </si>
  <si>
    <t>7403181006-C</t>
  </si>
  <si>
    <t>7203181001-C</t>
  </si>
  <si>
    <t>8203181014-C</t>
  </si>
  <si>
    <t>8304191001-C</t>
  </si>
  <si>
    <t>8206191001-C</t>
  </si>
  <si>
    <t>8109181001-C</t>
  </si>
  <si>
    <t>8111180717-C</t>
  </si>
  <si>
    <t>9201170707-C</t>
  </si>
  <si>
    <t>9201170712-C</t>
  </si>
  <si>
    <t>9205181014-C</t>
  </si>
  <si>
    <t>9205190601-C</t>
  </si>
  <si>
    <t>9206191001-C</t>
  </si>
  <si>
    <t>9112160729-C</t>
  </si>
  <si>
    <t>9112190501-C</t>
  </si>
  <si>
    <t>9115150407-C</t>
  </si>
  <si>
    <t>10106181001-C</t>
  </si>
  <si>
    <t>10106150709-C</t>
  </si>
  <si>
    <t>13503170711-C</t>
  </si>
  <si>
    <t>13602191001-C</t>
  </si>
  <si>
    <t>13112170703-C</t>
  </si>
  <si>
    <t>13128181005-C</t>
  </si>
  <si>
    <t>13505191002-C</t>
  </si>
  <si>
    <t>14102181001-C</t>
  </si>
  <si>
    <t>14106171010-C</t>
  </si>
  <si>
    <t>14107181001-C</t>
  </si>
  <si>
    <t>16202181002-C</t>
  </si>
  <si>
    <t>8409171005-C</t>
  </si>
  <si>
    <t>8411170706-C</t>
  </si>
  <si>
    <t>8411180701-C</t>
  </si>
  <si>
    <t>8421171005-C</t>
  </si>
  <si>
    <t>Arrastre</t>
  </si>
  <si>
    <t>Atacama</t>
  </si>
  <si>
    <t>Coquimbo</t>
  </si>
  <si>
    <t>Valparaíso</t>
  </si>
  <si>
    <t>O'Higgins</t>
  </si>
  <si>
    <t>Maule</t>
  </si>
  <si>
    <t>Bío Bío</t>
  </si>
  <si>
    <t>Araucanía</t>
  </si>
  <si>
    <t>Los Lagos</t>
  </si>
  <si>
    <t>Metropolitana</t>
  </si>
  <si>
    <t>Los Ríos</t>
  </si>
  <si>
    <t>Ñuble</t>
  </si>
  <si>
    <t>ALTO DEL CARMEN</t>
  </si>
  <si>
    <t>DIEGO DE ALMAGRO</t>
  </si>
  <si>
    <t>VALLENAR</t>
  </si>
  <si>
    <t>LA HIGUERA</t>
  </si>
  <si>
    <t>PAIHUANO</t>
  </si>
  <si>
    <t>RÍO HURTADO</t>
  </si>
  <si>
    <t>VILLA ALEMANA</t>
  </si>
  <si>
    <t>PAREDONES</t>
  </si>
  <si>
    <t>LONGAVÍ</t>
  </si>
  <si>
    <t>PELLUHUE</t>
  </si>
  <si>
    <t>CAÑETE</t>
  </si>
  <si>
    <t>LAJA</t>
  </si>
  <si>
    <t>LOS ÁLAMOS</t>
  </si>
  <si>
    <t>SANTA JUANA</t>
  </si>
  <si>
    <t>TOMÉ</t>
  </si>
  <si>
    <t>ANGOL</t>
  </si>
  <si>
    <t>GORBEA</t>
  </si>
  <si>
    <t>LONQUIMAY</t>
  </si>
  <si>
    <t>LOS SAUCES</t>
  </si>
  <si>
    <t>PADRE LAS CASAS</t>
  </si>
  <si>
    <t>PUCÓN</t>
  </si>
  <si>
    <t>LOS MUERMOS</t>
  </si>
  <si>
    <t>CURACAVÍ</t>
  </si>
  <si>
    <t>EL MONTE</t>
  </si>
  <si>
    <t>LA PINTANA</t>
  </si>
  <si>
    <t>PIRQUE</t>
  </si>
  <si>
    <t>RENCA</t>
  </si>
  <si>
    <t>SAN PEDRO</t>
  </si>
  <si>
    <t>CORRAL</t>
  </si>
  <si>
    <t>MARIQUINA</t>
  </si>
  <si>
    <t>PAILLACO</t>
  </si>
  <si>
    <t>COBQUECURA</t>
  </si>
  <si>
    <t>ÑIQUÉN</t>
  </si>
  <si>
    <t>PINTO</t>
  </si>
  <si>
    <t>YUNGAY</t>
  </si>
  <si>
    <t>HABILITACIÓN DE ASISTENCIA TÉCNICA PARA GENERACIÓN DE PROYECTOS VARIOS ALTO DEL CARMEN</t>
  </si>
  <si>
    <t>ASISTENCIA TÉCNICA CREACIÓN DE PROYECTOS MUNICIPALIDAD DE DIEGO DE ALMAGRO 2018</t>
  </si>
  <si>
    <t>ASISTENCIA TÉCNICA PARA ELABORACIÓN DE PROYECTOS DE SANEAMIENTO SANITAROIO SECTOR EL JILGUERO, VALLENAR</t>
  </si>
  <si>
    <t>ASISTENCIA TECNICA PARA GENERACIÓN DE PROYECTOS VARIAS LOCALIDADES DE LA COMUNA DE LA HIGUERA –PERIODO 2018</t>
  </si>
  <si>
    <t>CONSTRUCCIÓN PLANTA DE TRATAMIENTO DE AGUAS SERVIDAS, POBLACIÓN BUENA ESPERANZA - LOCALIDAD DE HORCÓN</t>
  </si>
  <si>
    <t>CONTRATACIÓN DE PROFESIONALES ASISTENCIA TÉCNICA PARA CREACIÓN DE PROYECTOS, COMUNA DE RÍO HURTADO</t>
  </si>
  <si>
    <t>ASISTENCIA TÉCNICA PREPARACIÓN Y EVALUACIÓN DE PROYECTOS SOCIALES EN LA CIUDAD DE VILLA ALEMANA</t>
  </si>
  <si>
    <t>INGENIERO PARA LA FORMULACION Y EVALUACION DE PROYECTOS PARA LA COMUNA DE PAREDONES</t>
  </si>
  <si>
    <t>ASISTENCIA TECNICA VARIOS PROYECTOS PROGRAMA MEJORAMIENTO DE BARRIOS LONGAVÍ</t>
  </si>
  <si>
    <t>CONTRATACIÓN DE PROFESIONALES PARA GENERACIÓN DE PROYECTOS DE SANEAMIENTO SANITARIO Y ELECTRIFICACIÓN EN LA COMUNA DE PELLUHUE</t>
  </si>
  <si>
    <t>“DISEÑOS DE SISTEMAS DE ENERGIZACIÓN, ALUMBRADO PÚBLICO Y CALEFACCIÓN EN DIVERSOS SECTORES E INFRAESTRUCTURA PÚBLICA, COMUNA CAÑETE”</t>
  </si>
  <si>
    <t>ASISTENCIA TÉCNICA PARA DISEÑOS DE SISTEMAS DE AGUA POTABLE RURAL Y SANEAMIENTO, LAJA</t>
  </si>
  <si>
    <t>ASISTENCIA TÉCNICA SANEAMIENTO SANITARIO DIVERSOS CASOS CERRO ALTO, COMUNA DE LOS ÁLAMOS</t>
  </si>
  <si>
    <t>ASISTENCIA TÉCNICA PARA LA ELABORACION DE PROYECTOS DE AGUA PARA EL CONSUMO HUMANO AÑO 2019</t>
  </si>
  <si>
    <t>CONSTRUCCIÓN ALUMBRADO PÚBLICO SECTOR ALTOS DE LA PARRA, TOMÉ</t>
  </si>
  <si>
    <t>CONSTRUCCION SISTEMA INDIVIDUAL DE AGUA POTABLE, SECTOR BUTACO</t>
  </si>
  <si>
    <t>CONSTRUCCIÓN SISTEMA INDIVIDUAL DE AGUA POTABLE, SECTOR LA ARCADIA</t>
  </si>
  <si>
    <t>PLAN ABASTO ARAUCANIA, SECTOR LAS VEGAS, COMUNA DE GORBEA</t>
  </si>
  <si>
    <t>ASISTENCIA TECNICA PARA FORMULACIÓN DE PROYECTOS DE ABASTOS DE AGUA POTABLE DIVERSOS SECTORES RURALES DE LA COMUNA DE LONQUIMAY</t>
  </si>
  <si>
    <t>ASISTENCIA LEGAL PARA PROYECTOS DE AGUA POTABLE RURAL, COMUNA DE LONQUIMAY</t>
  </si>
  <si>
    <t>CONTRATACIÓN DE PROFESIONALES PARA FORMULACIÓN DE CARTERA DE PROYECTOS PMB DE LA COMUNA DE LOS SAUCES</t>
  </si>
  <si>
    <t>ABASTO DE AGUA POTABLE COMUNIDAD INDIGENA JOSE SANTOS COCHE 3° ETAPA</t>
  </si>
  <si>
    <t>INSPECCIÓN TÉCNICA ABASTOS DE AGUA POTABLE, COMUNA DE PADRE LAS CASAS</t>
  </si>
  <si>
    <t>"CONSULTORIA: ESTUDIOS GEOFÍSICOS PARA PROYECTO RELLENO SANITARIO MUNICIPAL PUCON"</t>
  </si>
  <si>
    <t>ASISTENCIA TÉCNICA PARA LA FORMULACIÓN DE PROYECTOS SANITARIOS</t>
  </si>
  <si>
    <t>CONSTRUCCION DE RED AGUA POTABLE Y ALCANTARILLADO CALLE DIRIGENTES (ENTRE R. WESTERMEIER- MANUEL MONTT)</t>
  </si>
  <si>
    <t>PLANTA ELEVADORA (PEAS) CALLEJON LAS RITAS</t>
  </si>
  <si>
    <t>ASISTENCIA TÉCNICA PARA LA ELABORACIÓN DE PROYECTOS DE ALCANTARILLADO Y AGUA POTABLE, COMUNA DE EL MONTE</t>
  </si>
  <si>
    <t>MEJORAMIENTO DE ILUMINACIÓN CALLE VIOLETA PARRA</t>
  </si>
  <si>
    <t>PROYECTO DE RED DE ALCANTARILLADO, SECTOR SAN MANUEL</t>
  </si>
  <si>
    <t>CONTRATACIÓN ASESORÍA PROFESIONAL DE ARQUITECTURA Y CONSTRUCCIÓN PARA PROYECTOS DE INFRAESTRUCTURA SANITARIA, ENERGIZACIÓN Y PROTECCIÓN DE PATRIMONIO</t>
  </si>
  <si>
    <t>ASISTENCIA TÉCNICA PROYECTOS DE SANEAMIENTO SANITARIO, COMUNA DE SAN PEDRO</t>
  </si>
  <si>
    <t>PROYECTO ILUMINACIÓN VIAL RURAL, 5 SECTORES</t>
  </si>
  <si>
    <t>ASISTENCIA TÉCNICA DE DOS PROFESIONALES PARA PROYECTOS CON FINANCIAMIENTO DE LA SUBDERE EN LA COMUNA DE CORRAL, AÑO 2019</t>
  </si>
  <si>
    <t>CONSTRUCCIÓN DE AGUA POTABLE Y CASETAS COMPLETAS SECTOR CALLE LAS QUINCHAS Y LOS ESTRIBOS, COMUNA DE MARIQUINA</t>
  </si>
  <si>
    <t>ASISTENCIA TÉCNICA PARA SUPERVISIÓN DE PROYECTOS EN ETAPA DE EJECUCIÓN DE OBRAS CIVILES, COMUNA DE MARIQUINA</t>
  </si>
  <si>
    <t>APOYO PROFESIONAL PARA GENERACIÓN DE PROYECTOS DE SANEAMIENTO SANITARIO INTEGRAL PARA LA COMUNA DE PAILLACO</t>
  </si>
  <si>
    <t>“EQUIPO TÉCNICO DE APOYO PARA PROYECTO “CONSTRUCCIÓN SANEAMIENTO SANITARIO SECTOR BUCHUPUREO, COMUNA DE COBQUECURA 2019-2020”.</t>
  </si>
  <si>
    <t>EQUIPO TÉCNICO DE APOYO PARA PROYECTO “CONSTRUCCIÓN SANEAMIENTO SANITARIO SAN GREGORIO, COMUNA DE ÑIQUÉN</t>
  </si>
  <si>
    <t>ABASTO INDIVIDUAL AGUA POTABLE SECTOR SAN JORGE, COMUNA DE PINTO</t>
  </si>
  <si>
    <t>ABASTO INDIVIDUAL DE AGUA POTABLE SECTOR PICHILLUANCO, COMUNA DE PINTO</t>
  </si>
  <si>
    <t>ASISTENCIA TÉCNICA DE EQUIPO DE PROFESIONALES PARA EL DESARROLLO DE PROYECTOS DE SANEAMIENTO SANITARIO, EN LA COMUNA DE YUNGAY</t>
  </si>
  <si>
    <t>ASISTENCIA TÉCNICA EQUIPO MULTIDISCIPLINARIO PARA EL DESARROLLO DE PROYECTOS, EN LA COMUNA DE YUNGAY.</t>
  </si>
  <si>
    <t>7408190801-C</t>
  </si>
  <si>
    <t>5704191001-C</t>
  </si>
  <si>
    <t>13402170709-C</t>
  </si>
  <si>
    <t>13402180711-C</t>
  </si>
  <si>
    <t>13402180712-C</t>
  </si>
  <si>
    <t>13402180715-C</t>
  </si>
  <si>
    <t>14902191002-C</t>
  </si>
  <si>
    <t>6901191002-C</t>
  </si>
  <si>
    <t>10207180702-C</t>
  </si>
  <si>
    <t>11402180803-C</t>
  </si>
  <si>
    <t>11402180701-C</t>
  </si>
  <si>
    <t>9205190701-C</t>
  </si>
  <si>
    <t>9205180724-C</t>
  </si>
  <si>
    <t>3302190701-C</t>
  </si>
  <si>
    <t>3303190701-C</t>
  </si>
  <si>
    <t>10202190401-C</t>
  </si>
  <si>
    <t>10202190402-C</t>
  </si>
  <si>
    <t>10202200401-C</t>
  </si>
  <si>
    <t>10102190703-C</t>
  </si>
  <si>
    <t>10102190704-C</t>
  </si>
  <si>
    <t>10201180701-C</t>
  </si>
  <si>
    <t>10203190703-C</t>
  </si>
  <si>
    <t>10203180713-C</t>
  </si>
  <si>
    <t>10404190709-C</t>
  </si>
  <si>
    <t>10404190707-C</t>
  </si>
  <si>
    <t>10404190702-C</t>
  </si>
  <si>
    <t>5303180802-C</t>
  </si>
  <si>
    <t>10402191001-C</t>
  </si>
  <si>
    <t>Asig. 2020</t>
  </si>
  <si>
    <t>ADQUISICIÓN DE TERRENO PARA PLANTA DE TRATAMIENTO VILLA LAS VERTIENTES</t>
  </si>
  <si>
    <t>ASISTENCIA TÉCNICA EN DESARROLLO DE PROYECTOS DE ILUMINACIÓN, ELECTRIFICACIÓN, MEJORAMIENTO DE REDES, PLANTAS AGUA POTABLE Y OBRAS DE ALCANTARILLADO</t>
  </si>
  <si>
    <t>CONSTRUCCIÓN RED DE AGUA POTABLE Y ALCANTARILLADO DOMICILIARIO LAUTARO N° 46, VALDIVIA DE PAINE, BUIN</t>
  </si>
  <si>
    <t>CONSTRUCCIÓN DE ARRANQUE DOMICILIARIO Y UNIÓN DOMICILIARIA, FIDEL ARANEDA BRAVO N° 98, COMUNA DE BUIN</t>
  </si>
  <si>
    <t>INSTALACIÓN DE ARRANQUE DOMICILIARIO DE AGUA POTABLE Y UNIÓN DOMICILIARIA, AVENIDA CHILE LOTE 2 N° 727, COMUNA DE BUIN</t>
  </si>
  <si>
    <t>CONSTRUCCIÓN ARRANQUE DE AGUA POTABLE Y ALCANTARILLADO DOMICILIARIO LAUTARO N° 102, VALDIVIA DE PAINE,COMUNA DE BUIN</t>
  </si>
  <si>
    <t>ASISTENCIA TÉCNICA PARA COMUNAS DE LA REGIÓN DE LOS RÍOS</t>
  </si>
  <si>
    <t>ASISTENCIA TÉCNICA PARA EL MANEJO INTEGRAL DE LOS RESIDUOS SÓLIDOS DOMICILIARIOS EN LA REGIÓN DE O´HIGGINS</t>
  </si>
  <si>
    <t>EXTENSIÓN RED DE AGUAS SERVIDAS CALLE CONTIGUA AL HOSPITAL COMUNITARIO DE QUEILEN</t>
  </si>
  <si>
    <t>ADQUISICIÓN TERRENO CON FINES DEPORTIVOS PTO. RÍO TRANQUILO</t>
  </si>
  <si>
    <t>SANEAMIENTO SANITARIO SECTOR LA BAJADA DE RIO IBAÑEZ</t>
  </si>
  <si>
    <t>ABASTO DE AGUA POTABLE SECTOR LLAMES - PELEHUE</t>
  </si>
  <si>
    <t>HABILITACIÓN S.E.E. FOTOVOLTAICA SECTOR RURAL LLANQUEN, LONQUIMAY</t>
  </si>
  <si>
    <t>ELECTRIFICACIÓN SECTOR LA VEGA, ALTO DEL CARMEN</t>
  </si>
  <si>
    <t>ELECTRIFICACION Y ALUMBRADO PUBLICO CON LUMINARIAS LED SECTORES CARRIZALILLO Y CALETA CHAÑARAL DE ACEITUNO FREIRINA</t>
  </si>
  <si>
    <t>CONSTRUCCIÓN SISTEMA APR LOCALIDAD DE AHUI</t>
  </si>
  <si>
    <t>ESTUDIO HIDROGEOLÓGICO PARA LAS LOCALIDADES RURALES DE RECTA CHACAO Y BUTAMANGA, COMUNA DE ANCUD</t>
  </si>
  <si>
    <t>ESTUDIO HIDROGEOLÓGICO Y GEOFISICO PARA LAS LOCALIDADES DE CAYUCAN-PUNTA ARENAS Y COGOMÓ</t>
  </si>
  <si>
    <t>EXTENSIÓN DE RED A.P.R. CHAYAHUE - ABTAO, COMUNA DE CALBUCO</t>
  </si>
  <si>
    <t>EXTENSIÓN DE RED DEL SISTEMA DE A.P.R. CHAUQUEAR, COMUNA E CALBUCO</t>
  </si>
  <si>
    <t>CONSERVACION PLANTA DE TRATAMIENTO AGUAS SERVIDAS RILAN</t>
  </si>
  <si>
    <t>CONSTRUCCIÓN REDES DE AGUA POTABLE CALLE GABRIELA MISTRAL, COMUNA DE CHONCHI</t>
  </si>
  <si>
    <t>EXTENSIÓN DE RED SISTEMA AGUA POTABLE RURAL DE TARA</t>
  </si>
  <si>
    <t>AMPLIACIÓN DE COBERTURA Y REPOSICIÓN DE LUMINARIAS PUBLICAS RURALES</t>
  </si>
  <si>
    <t>AMPLIACIÓN DE COBERTURA Y REPOSICION DE LUMINARIAS PUBLICAS RURALES</t>
  </si>
  <si>
    <t>CONSERVACION RED DE AGUAS SERVIDAS Y PLANTA DE TRATAMIENTO DE AGUAS SERVIDAS COMUNA DE PALENA</t>
  </si>
  <si>
    <t>ADQUISICIÓN DE TERRENO PARA FINES RECREATIVOS PARA LA COMUNA DE RINCONADA</t>
  </si>
  <si>
    <t>ASISTENCIA TÉCNICA SANEAMIENTO SANITARIO COMUNA DE FUTALEUFÚ</t>
  </si>
  <si>
    <t>Aysén</t>
  </si>
  <si>
    <t>YERBAS BUENAS</t>
  </si>
  <si>
    <t>PANQUEHUE</t>
  </si>
  <si>
    <t>BUIN</t>
  </si>
  <si>
    <t>A.M. de la Región de Los Ríos</t>
  </si>
  <si>
    <t>Asociación de Municipalidades de la Región de O´Higgins</t>
  </si>
  <si>
    <t>QUEILÉN</t>
  </si>
  <si>
    <t>RIO IBAÑEZ</t>
  </si>
  <si>
    <t>FREIRINA</t>
  </si>
  <si>
    <t>ANCUD</t>
  </si>
  <si>
    <t>CALBUCO</t>
  </si>
  <si>
    <t>CASTRO</t>
  </si>
  <si>
    <t>CHONCHI</t>
  </si>
  <si>
    <t>PALENA</t>
  </si>
  <si>
    <t>RINCONADA</t>
  </si>
  <si>
    <t>FUTALEUFÚ</t>
  </si>
  <si>
    <t>Asociación de Municipalidades de La Punilla</t>
  </si>
  <si>
    <t>NINHUE</t>
  </si>
  <si>
    <t>Antofagasta</t>
  </si>
  <si>
    <t>SAN PEDRO DE ATACAMA</t>
  </si>
  <si>
    <t>SIERRA GORDA</t>
  </si>
  <si>
    <t>CURACAUTÍN</t>
  </si>
  <si>
    <t>CURARREHUE</t>
  </si>
  <si>
    <t>GALVARINO</t>
  </si>
  <si>
    <t>LAUTARO</t>
  </si>
  <si>
    <t>LUMACO</t>
  </si>
  <si>
    <t>RENAICO</t>
  </si>
  <si>
    <t>SAAVEDRA</t>
  </si>
  <si>
    <t>TEMUCO</t>
  </si>
  <si>
    <t>TEODORO SCHMIDT</t>
  </si>
  <si>
    <t>TRAIGUÉN</t>
  </si>
  <si>
    <t>VICTORIA</t>
  </si>
  <si>
    <t>Arica y Parinacota</t>
  </si>
  <si>
    <t>ARICA</t>
  </si>
  <si>
    <t>CHAÑARAL</t>
  </si>
  <si>
    <t>CISNES</t>
  </si>
  <si>
    <t>COIHAIQUE</t>
  </si>
  <si>
    <t>COCHRANE</t>
  </si>
  <si>
    <t>ALTO BIOBÍO</t>
  </si>
  <si>
    <t>ANTUCO</t>
  </si>
  <si>
    <t>ARAUCO</t>
  </si>
  <si>
    <t>CABRERO</t>
  </si>
  <si>
    <t>CONTULMO</t>
  </si>
  <si>
    <t>HUALQUI</t>
  </si>
  <si>
    <t>LEBU</t>
  </si>
  <si>
    <t>LOS ÁNGELES</t>
  </si>
  <si>
    <t>MULCHÉN</t>
  </si>
  <si>
    <t>NACIMIENTO</t>
  </si>
  <si>
    <t>SANTA BÁRBARA</t>
  </si>
  <si>
    <t>TIRÚA</t>
  </si>
  <si>
    <t>TUCAPEL</t>
  </si>
  <si>
    <t>YUMBEL</t>
  </si>
  <si>
    <t>CANELA</t>
  </si>
  <si>
    <t>COQUIMBO</t>
  </si>
  <si>
    <t>PAIGUANO</t>
  </si>
  <si>
    <t>PUNITAQUI</t>
  </si>
  <si>
    <t>CHAITÉN</t>
  </si>
  <si>
    <t>COCHAMÓ</t>
  </si>
  <si>
    <t>DALCAHUE</t>
  </si>
  <si>
    <t>LLANQUIHUE</t>
  </si>
  <si>
    <t>MAULLÍN</t>
  </si>
  <si>
    <t>PUQUELDÓN</t>
  </si>
  <si>
    <t>PURRANQUE</t>
  </si>
  <si>
    <t>Asociación de Municipios de la Cordillera de la Costa Corral La Unión</t>
  </si>
  <si>
    <t>FUTRONO</t>
  </si>
  <si>
    <t>LA UNIÓN</t>
  </si>
  <si>
    <t>LOS LAGOS</t>
  </si>
  <si>
    <t>VALDIVIA</t>
  </si>
  <si>
    <t>Magallanes</t>
  </si>
  <si>
    <t>PUNTA ARENAS</t>
  </si>
  <si>
    <t>CHANCO</t>
  </si>
  <si>
    <t>CONSTITUCIÓN</t>
  </si>
  <si>
    <t>CUREPTO</t>
  </si>
  <si>
    <t>CURICÓ</t>
  </si>
  <si>
    <t>EMPEDRADO</t>
  </si>
  <si>
    <t>LICANTÉN</t>
  </si>
  <si>
    <t>MAULE</t>
  </si>
  <si>
    <t>RAUCO</t>
  </si>
  <si>
    <t>RETIRO</t>
  </si>
  <si>
    <t>ROMERAL</t>
  </si>
  <si>
    <t>SAN CLEMENTE</t>
  </si>
  <si>
    <t>SAN RAFAEL</t>
  </si>
  <si>
    <t>CERRILLOS</t>
  </si>
  <si>
    <t>COLINA</t>
  </si>
  <si>
    <t>CONCHALÍ</t>
  </si>
  <si>
    <t>EL BOSQUE</t>
  </si>
  <si>
    <t>INDEPENDENCIA</t>
  </si>
  <si>
    <t>LA FLORIDA</t>
  </si>
  <si>
    <t>LO BARNECHEA</t>
  </si>
  <si>
    <t>LO ESPEJO</t>
  </si>
  <si>
    <t>LO PRADO</t>
  </si>
  <si>
    <t>MARÍA PINTO</t>
  </si>
  <si>
    <t>ÑUÑOA</t>
  </si>
  <si>
    <t>PEÑAFLOR</t>
  </si>
  <si>
    <t>PORTEZUELO</t>
  </si>
  <si>
    <t>QUILLÓN</t>
  </si>
  <si>
    <t>QUIRIHUE</t>
  </si>
  <si>
    <t>RÁNQUIL</t>
  </si>
  <si>
    <t>SAN FABIÁN</t>
  </si>
  <si>
    <t>SAN NICOLÁS</t>
  </si>
  <si>
    <t>TREGUACO</t>
  </si>
  <si>
    <t>EL CARMEN</t>
  </si>
  <si>
    <t>Asociación Municipalidades Región de Ohiggins</t>
  </si>
  <si>
    <t>CHÉPICA</t>
  </si>
  <si>
    <t>CODEGUA</t>
  </si>
  <si>
    <t>LAS CABRAS</t>
  </si>
  <si>
    <t>LITUECHE</t>
  </si>
  <si>
    <t>LOLOL</t>
  </si>
  <si>
    <t>NAVIDAD</t>
  </si>
  <si>
    <t>PALMILLA</t>
  </si>
  <si>
    <t>PERALILLO</t>
  </si>
  <si>
    <t>PICHIDEGUA</t>
  </si>
  <si>
    <t>PUMANQUE</t>
  </si>
  <si>
    <t>SAN VICENTE</t>
  </si>
  <si>
    <t>CABILDO</t>
  </si>
  <si>
    <t>CONCÓN</t>
  </si>
  <si>
    <t>EL TABO</t>
  </si>
  <si>
    <t>HIJUELAS</t>
  </si>
  <si>
    <t>LLAILLAY</t>
  </si>
  <si>
    <t>OLMUÉ</t>
  </si>
  <si>
    <t>PUCHUNCAVÍ</t>
  </si>
  <si>
    <t>QUILPUÉ</t>
  </si>
  <si>
    <t>SAN ESTEBAN</t>
  </si>
  <si>
    <t>SANTA MARÍA</t>
  </si>
  <si>
    <t>PETORCA</t>
  </si>
  <si>
    <t>MACHALÍ</t>
  </si>
  <si>
    <t>PUERTO OCTAY</t>
  </si>
  <si>
    <t>15204181003-C</t>
  </si>
  <si>
    <t>8408150407-C-1</t>
  </si>
  <si>
    <t>2203190721-C</t>
  </si>
  <si>
    <t>2203190717-C</t>
  </si>
  <si>
    <t>2203190718-C</t>
  </si>
  <si>
    <t>2103190701-C</t>
  </si>
  <si>
    <t>9201190501-C</t>
  </si>
  <si>
    <t>9203190704-C</t>
  </si>
  <si>
    <t>9104190601-C</t>
  </si>
  <si>
    <t>9106160729-C</t>
  </si>
  <si>
    <t>9108191001-C</t>
  </si>
  <si>
    <t>9205191001-C</t>
  </si>
  <si>
    <t>9206190701-C</t>
  </si>
  <si>
    <t>9207190704-C</t>
  </si>
  <si>
    <t>9207200701-C</t>
  </si>
  <si>
    <t>9112180741-C</t>
  </si>
  <si>
    <t>9112180742-C</t>
  </si>
  <si>
    <t>9112160724-C</t>
  </si>
  <si>
    <t>9112160728-C</t>
  </si>
  <si>
    <t>9115191002-C</t>
  </si>
  <si>
    <t>9209190702-C</t>
  </si>
  <si>
    <t>9209190701-C</t>
  </si>
  <si>
    <t>9116190701-C</t>
  </si>
  <si>
    <t>9101190701-C</t>
  </si>
  <si>
    <t>9117170707-C</t>
  </si>
  <si>
    <t>9210190702-C</t>
  </si>
  <si>
    <t>9211160727-C-1</t>
  </si>
  <si>
    <t>9211170731-C</t>
  </si>
  <si>
    <t>15101180401-C</t>
  </si>
  <si>
    <t>15101180403-C</t>
  </si>
  <si>
    <t>3302190401-C</t>
  </si>
  <si>
    <t>3201190402-C</t>
  </si>
  <si>
    <t>3301190701-C</t>
  </si>
  <si>
    <t>11202191001-C</t>
  </si>
  <si>
    <t>11101190708-C</t>
  </si>
  <si>
    <t>11101190706-C</t>
  </si>
  <si>
    <t>11301200701-C</t>
  </si>
  <si>
    <t>8314180712-C</t>
  </si>
  <si>
    <t>8302190703-C</t>
  </si>
  <si>
    <t>8202190702-C</t>
  </si>
  <si>
    <t>8202140714-C</t>
  </si>
  <si>
    <t>8202180410-C</t>
  </si>
  <si>
    <t>8303190702-C</t>
  </si>
  <si>
    <t>8204190601-C</t>
  </si>
  <si>
    <t>8105180401-C</t>
  </si>
  <si>
    <t>8304200702-C</t>
  </si>
  <si>
    <t>8304200701-C</t>
  </si>
  <si>
    <t>8304190701-C</t>
  </si>
  <si>
    <t>8201180710-C</t>
  </si>
  <si>
    <t>8301190701-C</t>
  </si>
  <si>
    <t>8305191001-C</t>
  </si>
  <si>
    <t>8306190701-C</t>
  </si>
  <si>
    <t>8311190701-C</t>
  </si>
  <si>
    <t>8109190702-C</t>
  </si>
  <si>
    <t>8109190701-C</t>
  </si>
  <si>
    <t>8207191002-C</t>
  </si>
  <si>
    <t>8207190702-C</t>
  </si>
  <si>
    <t>8312190702-C</t>
  </si>
  <si>
    <t>8313190705-C</t>
  </si>
  <si>
    <t>8313180707-C</t>
  </si>
  <si>
    <t>8313180703-C</t>
  </si>
  <si>
    <t>4202190401-C</t>
  </si>
  <si>
    <t>4102190702-C</t>
  </si>
  <si>
    <t>4104190702-C</t>
  </si>
  <si>
    <t>4105191001-C</t>
  </si>
  <si>
    <t>4304190703-C</t>
  </si>
  <si>
    <t>10202190702-C</t>
  </si>
  <si>
    <t>10102170718-C</t>
  </si>
  <si>
    <t>10401180701-C</t>
  </si>
  <si>
    <t>10203180404-C</t>
  </si>
  <si>
    <t>10103190601-C</t>
  </si>
  <si>
    <t>10103190703-C</t>
  </si>
  <si>
    <t>10205180715-C</t>
  </si>
  <si>
    <t>10107191501-C</t>
  </si>
  <si>
    <t>10107190901-C</t>
  </si>
  <si>
    <t>10108191001-C</t>
  </si>
  <si>
    <t>10108180701-C</t>
  </si>
  <si>
    <t>10404191001-C</t>
  </si>
  <si>
    <t>10206190404-C</t>
  </si>
  <si>
    <t>10206190401-C</t>
  </si>
  <si>
    <t>10206190403-C</t>
  </si>
  <si>
    <t>10206190702-C</t>
  </si>
  <si>
    <t>10303191003-C</t>
  </si>
  <si>
    <t>10303191002-C</t>
  </si>
  <si>
    <t>10303170719-C</t>
  </si>
  <si>
    <t>10303160414-C</t>
  </si>
  <si>
    <t>10207180701-C</t>
  </si>
  <si>
    <t>10207190401-C</t>
  </si>
  <si>
    <t>14904191001-C</t>
  </si>
  <si>
    <t>14904180701-C</t>
  </si>
  <si>
    <t>14202140405-1</t>
  </si>
  <si>
    <t>14201180713-C</t>
  </si>
  <si>
    <t>14104170707-C-1</t>
  </si>
  <si>
    <t>14101190701-C</t>
  </si>
  <si>
    <t>14101180801-C</t>
  </si>
  <si>
    <t>12101190705-C</t>
  </si>
  <si>
    <t>12101190707-C</t>
  </si>
  <si>
    <t>12101190703-C</t>
  </si>
  <si>
    <t>12101190704-C</t>
  </si>
  <si>
    <t>12101190706-C</t>
  </si>
  <si>
    <t>12101190708-C</t>
  </si>
  <si>
    <t>12101190709-C</t>
  </si>
  <si>
    <t>12101190710-C</t>
  </si>
  <si>
    <t>7202180701-C</t>
  </si>
  <si>
    <t>7102191001-C</t>
  </si>
  <si>
    <t>7103190702-C</t>
  </si>
  <si>
    <t>7301180703-C</t>
  </si>
  <si>
    <t>7104170402-C</t>
  </si>
  <si>
    <t>7104190702-C</t>
  </si>
  <si>
    <t>7104190703-C</t>
  </si>
  <si>
    <t>7303160404-C</t>
  </si>
  <si>
    <t>7105191001-C</t>
  </si>
  <si>
    <t>7203190702-C</t>
  </si>
  <si>
    <t>7305191001-C</t>
  </si>
  <si>
    <t>7405181001-C</t>
  </si>
  <si>
    <t>7405180701-C</t>
  </si>
  <si>
    <t>7405180402-C</t>
  </si>
  <si>
    <t>7306181004-C</t>
  </si>
  <si>
    <t>7306190702-C</t>
  </si>
  <si>
    <t>7306190701-C</t>
  </si>
  <si>
    <t>7109180709-C</t>
  </si>
  <si>
    <t>7110180707-C</t>
  </si>
  <si>
    <t>7408181001-C</t>
  </si>
  <si>
    <t>13402181501-C</t>
  </si>
  <si>
    <t>13102191501-C</t>
  </si>
  <si>
    <t>13301190401-C</t>
  </si>
  <si>
    <t>13104191002-C</t>
  </si>
  <si>
    <t>13104190702-C</t>
  </si>
  <si>
    <t>13503160708-C</t>
  </si>
  <si>
    <t>13105180701-C</t>
  </si>
  <si>
    <t>13108180704-C</t>
  </si>
  <si>
    <t>13110151004-C</t>
  </si>
  <si>
    <t>13115190704-C</t>
  </si>
  <si>
    <t>13116180704-C</t>
  </si>
  <si>
    <t>13117180701-C</t>
  </si>
  <si>
    <t>13504190801-C</t>
  </si>
  <si>
    <t>13120180703-C</t>
  </si>
  <si>
    <t>13605190901-C</t>
  </si>
  <si>
    <t>16202190704-C</t>
  </si>
  <si>
    <t>16202190703-C</t>
  </si>
  <si>
    <t>16204191001-C</t>
  </si>
  <si>
    <t>8408160704-C</t>
  </si>
  <si>
    <t>8408160705-C</t>
  </si>
  <si>
    <t>8408160706-C</t>
  </si>
  <si>
    <t>8409170712-C</t>
  </si>
  <si>
    <t>8409170711-C</t>
  </si>
  <si>
    <t>8409180714-C</t>
  </si>
  <si>
    <t>8409150703-C</t>
  </si>
  <si>
    <t>16106180703-C</t>
  </si>
  <si>
    <t>16205191001-C</t>
  </si>
  <si>
    <t>16107191001-C</t>
  </si>
  <si>
    <t>8414180712-C</t>
  </si>
  <si>
    <t>8415180701-C</t>
  </si>
  <si>
    <t>16206190701-C</t>
  </si>
  <si>
    <t>8417180602-C</t>
  </si>
  <si>
    <t>16304181001-C</t>
  </si>
  <si>
    <t>16305190702-C</t>
  </si>
  <si>
    <t>16207180701-C</t>
  </si>
  <si>
    <t>8407180707-C</t>
  </si>
  <si>
    <t>6901200701-C</t>
  </si>
  <si>
    <t>6302190401-C</t>
  </si>
  <si>
    <t>6102180701-C</t>
  </si>
  <si>
    <t>6107190702-C</t>
  </si>
  <si>
    <t>6107190701-C</t>
  </si>
  <si>
    <t>6203190701-C</t>
  </si>
  <si>
    <t>6304180301-C</t>
  </si>
  <si>
    <t>6304180402-C</t>
  </si>
  <si>
    <t>6205200901-C</t>
  </si>
  <si>
    <t>6306170904-C</t>
  </si>
  <si>
    <t>6206190302-C</t>
  </si>
  <si>
    <t>6206190901-C</t>
  </si>
  <si>
    <t>6307180301-C</t>
  </si>
  <si>
    <t>6113190401-C</t>
  </si>
  <si>
    <t>6113180405-C</t>
  </si>
  <si>
    <t>6113180404-C</t>
  </si>
  <si>
    <t>6309180704-C</t>
  </si>
  <si>
    <t>6117170401-C</t>
  </si>
  <si>
    <t>6117180405-C</t>
  </si>
  <si>
    <t>6117180404-C</t>
  </si>
  <si>
    <t>5402170801-C</t>
  </si>
  <si>
    <t>5103171501-C</t>
  </si>
  <si>
    <t>5605171502-C</t>
  </si>
  <si>
    <t>5503190701-C</t>
  </si>
  <si>
    <t>5703190402-C</t>
  </si>
  <si>
    <t>5803190701-C</t>
  </si>
  <si>
    <t>5803181501-C</t>
  </si>
  <si>
    <t>5704180706-C</t>
  </si>
  <si>
    <t>5105180709-C</t>
  </si>
  <si>
    <t>5105190702-C</t>
  </si>
  <si>
    <t>5105170704-C</t>
  </si>
  <si>
    <t>5801170708-C</t>
  </si>
  <si>
    <t>5801170402-C</t>
  </si>
  <si>
    <t>5304170709-C</t>
  </si>
  <si>
    <t>5706181501-C</t>
  </si>
  <si>
    <t>5304160705-C</t>
  </si>
  <si>
    <t>5404200701-C</t>
  </si>
  <si>
    <t>6108200701-C</t>
  </si>
  <si>
    <t>10302190701-C</t>
  </si>
  <si>
    <t>8105190701-C</t>
  </si>
  <si>
    <t>CONTRATACION DE PROFESIONALES PARA EL DISEÑO DE PROYECTOS APR Y GESTION DE LA CARTERA 2017 EN LOS DIVERSOS SECTORES DEL TERRITORIO PUNILLA</t>
  </si>
  <si>
    <t>CONSTRUCCION DE SOLUCIONES PARTICULARES DE AGUA POTABLE SECTOR QUITRIPIN ALTO</t>
  </si>
  <si>
    <t>NORMALIZACION DE TRANSFORMADORES 10 KVA LOCALIDAD DE SOCAIRE</t>
  </si>
  <si>
    <t>NORMALIZACION RED ELÉCTRICA SAN PEDRO-TOCONAO</t>
  </si>
  <si>
    <t>REPOSICION TRANSFORMADORES LOCALIDAD DE TOCONAO</t>
  </si>
  <si>
    <t>NORMALIZACION SERVICIOS BASICOS CEMENTERIO BAQUEDANO, COMUNA DE SIERRA GORDA</t>
  </si>
  <si>
    <t>ASESORIA DE INSPECCIÓN DE OBRA EN PROYECTOS DE SANEAMIENTO SANITARIO INTEGRAL</t>
  </si>
  <si>
    <t>ABASTO DE AGUA POTABLE SECTOR FLOR DEL VALLE, COMUNA DE CURACAUTIN</t>
  </si>
  <si>
    <t>ASESORIA JURIDICA DE REGULARIZACION DE LA PEQUEÑA PROPIEDAD RAIZ EN CURARREHUE</t>
  </si>
  <si>
    <t>ABASTO DE AGUA POTABLE SECTOR PELAHUENCO GRANDE</t>
  </si>
  <si>
    <t>ASISTENCIA TÉCNICA PARA GENERAR PROYECTOS DE CASETAS SANITARIAS EN DIVERSOS SECTORES RURALES DE LAUTARO</t>
  </si>
  <si>
    <t>ASISTENCIA TECNICA PARA FORMULACIÓN DE PROYECTOS DE ABASTOS DE AGUA POTABLE EN EL SECTOR RINCON ICALMA COMUNIDAD INDÍGENA DGO. CAYUQUEO, CRUZACO, HUAL</t>
  </si>
  <si>
    <t>INSTALACIÓN SISTEMAS PANELES SOLARES FOTOVOLTAICOS 18 VIVIENDAS SECTOR RURAL NOROESTE, COMUNA DE LOS SAUCES</t>
  </si>
  <si>
    <t>ABASTOS DE AGUA POTABLE 12 MACHIS, DIVERSOS SECTORES, COMUNA DE LUMACO</t>
  </si>
  <si>
    <t>MEJORAMIENTO PLANTA DE TRATAMIENTO DE AGUAS SERVIDAS PICHIPELLAHUEN</t>
  </si>
  <si>
    <t>ABASTO DE AGUA POTABLE COMITÉ PEQUEÑOS AGRICULTORES HUAÑUILEN</t>
  </si>
  <si>
    <t>ABASTO DE AGUA POTABLE COMUNIDAD INDÍGENA CHICAHUAL CORDOVA</t>
  </si>
  <si>
    <t>ABASTO DE AGUA POTABLE COMUNIDAD INDIGENA PEDRO SANDOVAL II</t>
  </si>
  <si>
    <t>ABASTOS DE AGUA POTABLE COMUNIDADES INDIGENAS HUENTECOL LLEUBUL, MARIANO LLEUBUL, IGNACIA VDA. DE PANGUINAO, EMILIO CUMILAF 2DA ETAPA</t>
  </si>
  <si>
    <t>CONTRATACIÓN PROFESIONALES DE APOYO EN LA ESTRATEGIA DE MINIMIZACIÓN Y GESTIÓN DE SITIO DE DISPOSICIÓN FINAL DE RSD PARA LA COMUNA DE PUCÓN</t>
  </si>
  <si>
    <t>ABASTO DE AGUA POTABLE SISTEMA INDIVIDUAL , SECTOR EL ALMENDRO IV, COMUNA DE RENAICO</t>
  </si>
  <si>
    <t>ABASTO DE AGUA POTABLE SISTEMA INDIVIDUAL , SECTOR LA HIEDRA, COMUNA DE RENAICO</t>
  </si>
  <si>
    <t>ILUMINACIÓN FOTOVOLTAICA DE REFUGIOS PEATONALES DIVERSOS SECTORES, COMUNA DE SAAVEDRA</t>
  </si>
  <si>
    <t>CONSTRUCCIÓN RED DE AGUA POTABLE Y ALCANTARILLADO PARA VILLA CHIVILCAN PEDRO DE VALDIVIA, TEMUCO</t>
  </si>
  <si>
    <t>ABASTO AGUA POTABLE SECTOR BELLAVISTA, COMUNA TEODORO SCHMIDT</t>
  </si>
  <si>
    <t>MEJORAMIENTO ESTERO CHUMAY, SECTOR URBANO, COMUNA DE TRAIGUÉN</t>
  </si>
  <si>
    <t>ABASTO AGUA POTABLE COMUNIDAD INDÍGENA JUAN CANULEO PINOLEO II</t>
  </si>
  <si>
    <t>ABASTO DE AGUA POTABLE COMUNIDAD INDIGENA JUAN HUILCAMAN</t>
  </si>
  <si>
    <t>ESTUDIO DE FACTIBILIDAD Y DISEÑO DE ALCANTARILLADO, SECTOR LINDEROS DEL VALLE DE LLUTA</t>
  </si>
  <si>
    <t>ESTUDIO DE FACTIBILIDAD Y DISEÑO DE ALCANTARILLADO, SECTOR POCONCHILE DEL VALLE DE LLUTA</t>
  </si>
  <si>
    <t>ESTUDIO CONSTRUCCIÓN SISTEMA DE ALCANTARILLADO Y OBRAS COMPLEMENTARIAS, LOCALIDAD SAN FÉLIX.</t>
  </si>
  <si>
    <t>ESTUDIO INTEGRAL PARA LA CONSTRUCCION RELLENO SANITARIO DE CHAÑARAL</t>
  </si>
  <si>
    <t>EMO 2019, MEJORAMIENTO POZOS APR DE DOMEYKO, VALLENAR</t>
  </si>
  <si>
    <t>CONTRATACIÓN DE PROFESIONAL DEL ÁREA DE LA CONSTRUCCIÓN PARA GENERACIÓN Y CONTRAPARTE TÉCNICA PROYECTOS PMB</t>
  </si>
  <si>
    <t>CONSTRUCCION MUROS DE CONTENCION POBLACION LOS CIERVOS</t>
  </si>
  <si>
    <t>CONSTRUCCIÓN MUROS DE CONTENCIÓN Y DRENAJE AMPLIACION PABLO NERUDA ENTRE CALLE ARTURO ALDUNATE, LOS PILCHEROS, MARCELA PAZ Y AVENIDA DIVISADERO</t>
  </si>
  <si>
    <t>MEJORAMIENTO SISTEMA ELECTRICO PLAZA VUELO PATAGON</t>
  </si>
  <si>
    <t>EXTENSIÓN RED AGUA POTABLE VARIOS SECTORES, COMUNA DE ALTO BIOBIO</t>
  </si>
  <si>
    <t>CONSTRUCCION DE AMPLIACION COLIHUAL DEL SISTEMA DE AGUA POTABLE APR ALTO ANTUCO</t>
  </si>
  <si>
    <t>CONSTRUCCIÓN DE ABASTECIMIENTO DE AGUA POTABLE, SECTOR CERRO COLORADO, COMUNA DE ARAUCO.</t>
  </si>
  <si>
    <t>CONSTRUCCIÓN SISTEMA DE AGUA POTABLE EN SECTOR LOS ÑANCOS, COMUNA DE ARAUCO</t>
  </si>
  <si>
    <t>EXTENSIÓN RED SUMINISTRO AGUA POTABLE SECTORES CONUMO, PICHILO, LOS CASTAÑOS Y LA FAJA, COMUNA DE ARAUCO</t>
  </si>
  <si>
    <t>EXTENSIÓN DE RED A.P. 9 FAMILIAS Y EXTENSIÓN DE RED AS. 13 FAMILIAS PASAJES EBENEZER Y JERUSALEN, SECTOR HEBRÓN COMUNA CABRERO</t>
  </si>
  <si>
    <t>ASISTENCIA LEGAL COMODATOS Y OTROS PARA PROYECTOS PMB, CONTULMO</t>
  </si>
  <si>
    <t>ESTUDIO SANEAMIENTO SANITARIO SAN MIGUEL DE QUILACOYA</t>
  </si>
  <si>
    <t>CONSTRUCCIÓN SISTEMA APR SECTOR PEÑABLANCA, LAJA</t>
  </si>
  <si>
    <t>EXTENSIÓN DE REDES SISTEMA APR SECTOR QUILLAYAL, LAJA</t>
  </si>
  <si>
    <t>INSTALACIÓN SOLUCIONES FOTOVOLTAICAS INDIVIDUALES SECTOR LOS ALAMOS, LAJA</t>
  </si>
  <si>
    <t>CONSTRUCCIÓN ALCANTARILLADO DIVERSOS SECTORES PEHUÉN</t>
  </si>
  <si>
    <t>INSTALACION RED ALC A.S LOTEO MONTEGRANDE, LOS ANGELES</t>
  </si>
  <si>
    <t>ASISTENCIA TECNICA SANEAMIENTO SANITARIO SECTOR MAITENAL, MULCHEN</t>
  </si>
  <si>
    <t>CONSTRUCCION SISTEMA DE AGUA POTABLE RURAL DE PALMILLA, COMUNA DE NACIMIENTO</t>
  </si>
  <si>
    <t>EXTENSIÓN RED APR LOS BOLDOS SECTOR BAJO CALDERONES</t>
  </si>
  <si>
    <t>CONSTRUCCIÓN PUNTERAS FOTOVOLTAICAS VARIOS SECTORES RURALES, COMUNA DE SANTA JUANA</t>
  </si>
  <si>
    <t>CONSTRUCCION PUNTERAS SECTORES RURALES, COMUNA DE SANTA JUANA</t>
  </si>
  <si>
    <t>ASISTENCIA TÉCNICA PARA EL DESARROLLO DE PROYECTOS DE SANEAMIENTOS BÁSICOS, ABASTOS DE AGUA Y SERVICIOS SOCIALES SECPLAN</t>
  </si>
  <si>
    <t>HABILITACIÓN NUEVA CAPTACIÓN Y ADUCCIÓN ABASTO LAS MISIONES</t>
  </si>
  <si>
    <t>EXTENSION RED DE AGUAS SERVIDAS PASAJE LOS TILOS, 12 VIVIENDAS, COMUNA DE TUCAPEL</t>
  </si>
  <si>
    <t>EXTENSIÓN RED DE AGUA POTABLE 30 VIVIENDAS Y EXTENSIÓN RED DE AGUAS SERVIDAS 53 VIVIENDAS, SECTOR GOYCOLEA, YUMBEL</t>
  </si>
  <si>
    <t>CONSTRUCCIÓN ELECTRIF. DOMICILIARIA SECTOR RURAL CAMBRALES-Y PIEDRAS BLANCAS, YUMBEL</t>
  </si>
  <si>
    <t>EXTENSIÓN RED DE AGUAS SERVIDAS RURAL SECTOR POZO DE ORO, RÍO CLARO</t>
  </si>
  <si>
    <t>ESTUDIO TÉCNICO RED DE AGUA POTABLE Y COLECTOR DE ALCANTARILLADO ATUNGUA, CANELA.</t>
  </si>
  <si>
    <t>CONSTRUCCIÓN UNIÓN DOMICILIARIA ESPECIAL, COMUNIDAD DE DESAGÜE EN 4 VIVIENDAS DE CALLE AROCA, TIERRAS BLANCAS, COQUIMBO</t>
  </si>
  <si>
    <t>MEJORAMIENTO SISTEMA ALCANTARILLADO LOCALIDAD DE PUNTA DE CHOROS, COMUNA DE LA HIGUERA</t>
  </si>
  <si>
    <t>ASISTENCIA TÉCNICA PARA ELABORACIÓN DE PROYECTOS DE SANEAMIENTO SANITARIO Y RESIDUOS SOLIDOS EN LA COMUNA DE PAIHUANO – AÑO 2020</t>
  </si>
  <si>
    <t>INSTALACION DE LUMINARIAS FOTOVOLTAICAS EN DIVERSOS SECTORES DE LA COMUNA DE PUNITAQUI</t>
  </si>
  <si>
    <t>CONSTRUCCIÓN GALPON DE ACOPIO PARA RECICLAJE</t>
  </si>
  <si>
    <t>CONSTRUCCIÓN OBRAS DE CONSERVACIÓN AGUA POTABLE RURAL ALFARO COLHUE</t>
  </si>
  <si>
    <t>CONSTRUCCIÓN CENTRO DE RECICLAJE COMUNA DE CHAITEN</t>
  </si>
  <si>
    <t>ESTUDIO PARA LA INSTALACIÓN DEL SERVICIO DE AGUA POTABLE RURAL SECTOR CAHUALA-COIPO, COMUNA DE CHONCHI, REGIÓN DE LOS LAGOS.</t>
  </si>
  <si>
    <t>CATASTRO PARA BENEFICIARIOS DE TÍTULOS DE DOMINIO, DIVERSOS SECTORES DE COCHAMO</t>
  </si>
  <si>
    <t>HABILITACIÓN SUMINISTRO E.E. SISTEMAS FOTOVOLTAICOS INDIVIDUALES SECTOR TORRENTOSO</t>
  </si>
  <si>
    <t>HABILITACION SISTEMA FOTOVOLTAICO DIVERSOS SECTORES DE LA COMUNA DE DALCAHUE</t>
  </si>
  <si>
    <t>CONSTRUCCIÓN PUNTO LIMPIO EN ÁREA VERDE RÍO MAULLIN</t>
  </si>
  <si>
    <t>SANEAMIENTO DE TÍTULOS, SECTOR URBANO TEODOSIO SARAO Y LOCALIDAD DE LONCOTORO</t>
  </si>
  <si>
    <t>ASESORÍA TÉCNICA PARA CATASTRO, ELABORACIÓN Y SEGUIMIENTO DE PROYECTOS DE INVERSIÓN, COMUNA DE MAULLIN</t>
  </si>
  <si>
    <t>CONSTRUCCION POZO PROFUNDO SECTOR CARIQUILDA, COMUNA DE MAULLIN</t>
  </si>
  <si>
    <t>FORMULACIÓN Y SEGUIMIENTO DE PROYECTOS ENMARCADOS EN SANEAMIENTO SANITARIO</t>
  </si>
  <si>
    <t>DISEÑO DE INGENIERÍA PARA LA INSTALACIÓN DEL SERVICIO DE AGUA POTABLE RURAL DEL ALDACHILDO ALTO - CHALIHUE, COMUNA DE PUQUELDÒN</t>
  </si>
  <si>
    <t>ESTUDIO HIDROGEOLÓGICO - GEOFÍSICO PARA EL SERVICIO AGUA POTABLE RURAL SECTOR YELQUI, LEVACURA E ICHUAC, COMUNA DE PUQUELDÓN</t>
  </si>
  <si>
    <t>ESTUDIO HIDROGEOLÓGICO -GEOFÍSÍCO PARA EL SERVICIO AGUA POTABLE DIVERSOS SECTORES RURALES, COMUNA DE PUQUELDÓN</t>
  </si>
  <si>
    <t>NORMALIZACION P.T.A.S. LOCALIDAD DE PUQUELDON - COMUNA PUQUELDON</t>
  </si>
  <si>
    <t>ASISTENCIA TÉCNICA PARA GENERACIÓN DE CARTERA DE PROYECTOS DE ENERGÍA 2020</t>
  </si>
  <si>
    <t>EQUIPO DE PROFESIONALES PARA GENERACIÓN DE PROYECTOS DE SANEAMIENTO SANITARIO, COMUNA DE PURRANQUE</t>
  </si>
  <si>
    <t>MEJORAMIENTO ABASTO DE AGUA POTABLE SECTOR PALOMAR</t>
  </si>
  <si>
    <t>CONSTRUCCIÓN INFRAESTRUCTURA SANITARIA SECTOR LA TURBINA</t>
  </si>
  <si>
    <t>RECAMBIO ILUMINACIÓN PÚBLICA A LUMINARIAS LED DIVERSOS SECTORES RURALES, COMUNA DE QUEILEN</t>
  </si>
  <si>
    <t>ESTUDIO HIDROGEOLÓGICO-GEOFÍSICO PARA EL SERVICIO DE AGUA POTABLE RURAL DE VILLA EL LAGO - LIBNO, COMUNA DE QUEILEN</t>
  </si>
  <si>
    <t>CONTRATACIÓN DE PROFESIONALES A TRAVÉS DE LA ASOCIACIÓN DE MUNICIPALIDADES CORDILLERA DE LA COSTA PARA PROYECTOS CON FINANCIAMIENTO SUBDERE</t>
  </si>
  <si>
    <t>SOLUCIONES DE ALUMBRADO PÚBLICO RURAL VIAL Y PEATONAL PARA SECTRES COSTEROS DE LAS COMUNAS DE CORRAL Y LA UNIÓN</t>
  </si>
  <si>
    <t>ESTUDIO SANEAMIENTO SANITARIO LOCALIDAD DE LAS QUEMAS</t>
  </si>
  <si>
    <t>CONSTRUCCION ARRANQUES LARGOS SECTOR MASHUE, LA UNION</t>
  </si>
  <si>
    <t>MEJORAMIENTO DE CAPTACIONES SUPERFICIALES DIVERSOS SECTORES CHANCO</t>
  </si>
  <si>
    <t>CONSTRUCCION DE ALUMBRADO PUBLICO SECTOR NIEBLA - CUTIPAY, COMUNA DE VALDIVIA</t>
  </si>
  <si>
    <t>ADQUISICIÓN DE TERRENO SECTOR PAILLAO PARA COMITÉ DE VIVIENDA CAMINO DE LUZ Y OTROS</t>
  </si>
  <si>
    <t>CONSTRUCCIÓN ALUMBRADO PÚBLICO PEATONAL CALLE HORNILLAS, PUNTA ARENAS</t>
  </si>
  <si>
    <t>CONSTRUCCIÓN ALUMBRADO PÚBLICO PEATONAL CALLE PRAT, PUNTA ARENAS</t>
  </si>
  <si>
    <t>CONSTRUCCIÓN ALUMBRADO PÚBLICO PEATONAL AV. PRESIDENTE JORGE ALESSANDRI, PUNTA ARENAS</t>
  </si>
  <si>
    <t>CONSTRUCCIÓN ALUMBRADO PÚBLICO PEATONAL CALLE GENERAL DEL CANTO, PUNTA ARENAS</t>
  </si>
  <si>
    <t>CONSTRUCCIÓN ALUMBRADO PÚBLICO PEATONAL CALLE OVEJERO, PUNTA ARENAS</t>
  </si>
  <si>
    <t>CONSTRUCCIÓN ALUMBRADO PÚBLICO PEATONAL CALLE GENERAL SALVO, PUNTA ARENAS</t>
  </si>
  <si>
    <t>CONSTRUCCIÓN ALUMBRADO PÚBLICO PEATONAL CALLE RAMÓN FREIRE, PUNTA ARENAS</t>
  </si>
  <si>
    <t>CONSTRUCCIÓN ALUMBRADO PÚBLICO PEATONAL CALLE ZENTENO, PUNTA ARENAS</t>
  </si>
  <si>
    <t>MEJORAMIENTO ALUMBRADO PUBLICO ÁREA URBANA SECTOR 2, COMUNA DE CHANCO</t>
  </si>
  <si>
    <t>CONTRATACIÓN DE ASISTENCIA TÉCNICA PARA EJECUTAR LABORES DE CONTRAPARTE TECNICA DEL MUNICIPIO, EN LA COMUNIDAD DE SANTA OLGA, COMUNA DE CONSTITUCION</t>
  </si>
  <si>
    <t>INSTALACION SERVICIO DE APR RAPILERMO CENTRO, COMUNA DE CUREPTO</t>
  </si>
  <si>
    <t>AMPLIACIÓN A.P.R. UPEO CORRAL DE PEREZ, COMUNA DE CURICÓ</t>
  </si>
  <si>
    <t>SISTEMA DE AGUA POTABLE LA AGUADA, EMPEDRADO</t>
  </si>
  <si>
    <t>INSTALACIÓN SISTEMA DE AGUA POTABLE RURAL SECTOR LAGUNILLAS</t>
  </si>
  <si>
    <t>INSTALACIÓN SISTEMA DE AGUA POTABLE RURAL SECTOR LINDA VISTA, EMPEDRADO</t>
  </si>
  <si>
    <t>CONSTRUCCION SOLUCIONES SANITARIAS LICANTEN URBANO</t>
  </si>
  <si>
    <t>ASISTENCIA TECNICA EN CONTROL DE DEFICIT HIDRICO DIVERSOS SECTORES RURALES DE LA COMUNA DE MAULE</t>
  </si>
  <si>
    <t>CONSTRUCCIÓN ALUMBRADO PÚBLICO SECTOR TRES PEÑAS, PELLUHUE</t>
  </si>
  <si>
    <t>ASISTENCIA TÉCNICA, PROYECTOS SANITARIOS, COMUNA RAUCO.</t>
  </si>
  <si>
    <t>ASISTENCIA TÉCNICA, ASESORIA AGUA POTABLE EN LOS SECTORES SANTA ISABEL DE LOS ROBLES, LOS MAITENES, PIGUCHEN Y COPIHUE .</t>
  </si>
  <si>
    <t>CONSTRUCCIÓN ABASTOS DE AGUA POTABLE, COMUNA DE RETIRO</t>
  </si>
  <si>
    <t>MEJORAMIENTO Y AMPLIACIÓN SISTEMA APR VILLASECA, COMUNA DE RETIRO</t>
  </si>
  <si>
    <t>ASISTENCIA TÉCNICA PROGRAMA DE MEJORAMIENTO DE BARRRIOS (PMB) 2019-2020</t>
  </si>
  <si>
    <t>MEJORAMIENTO ALUMBRADO PUBLICO DIVERSOS SECTORES COMUNA DE ROMERAL</t>
  </si>
  <si>
    <t>MEJORAMIENTO ALUMBRADO PÚBLICO SECTOR LOS GUAICOS COMUNA DE ROMERAL</t>
  </si>
  <si>
    <t>EXTENSIÓN AGUA POTABLE Y ALCANTARILLADO, 6 VIVIENDAS, SAN MÁXIMO, SAN CLEMENTE</t>
  </si>
  <si>
    <t>EXTENSIÓN DE ALUMBRADO PUBLICO, EN DISTINTOS SECTORES DE LA COMUNA DE SAN RAFAEL</t>
  </si>
  <si>
    <t>ASISTENCIA TÉCNICA PARA ASESORÍA PROFESIONAL A LOS APRS Y ELABORACIÓN DE PROYECTOS DE SOLUCIONES SANITARIAS PARA VILLA LAS VERTIENTES Y CORDILLERA</t>
  </si>
  <si>
    <t>CONSTRUCCIÓN DE PUNTO LIMPIO CON INTEGRACIÓN DE EDUCACIÓN MEDIOAMBIENTAL Y CENTRO DE ACOPIO DE MATERIALES INORGÁNICOS COMUNA DE BUIN</t>
  </si>
  <si>
    <t>CONSTRUCCIÓN PUNTOS VERDES COMUNA DE CERRILLOS</t>
  </si>
  <si>
    <t>PROYECTO DE ALCANTARILLADO SECTOR MANUEL RODRIGUEZ</t>
  </si>
  <si>
    <t>ASISTENCIA TÉCNICA PARA PROYECTOS DE RECUPERACIÓN DE ESPACIOS PÚBLICOS CON EFICIENCIA ENERGÉTICA</t>
  </si>
  <si>
    <t>MEJORAMIENTO DE SISTEMA DE ALUMBRADO PÚBLICO PLAZAS CACIQUE, SOL NACIENTE, HOGAR PROPIO Y DR. ASENJO</t>
  </si>
  <si>
    <t>OPTIMIZACION PTAS Y PEAS SECTORES RURALES CURACAVI</t>
  </si>
  <si>
    <t>CONSTRUCCIÓN DE CONEXIONES DOMICILIARIAS DE AGUA POTABLE Y ALCANTARILLADO PARA 14 PROPIEDADES EN DIVERSOS SECTORES DE LA COMUNA DE EL BOSQUE.</t>
  </si>
  <si>
    <t>ILUMINACIÓN PEATONAL Y ORNAMENTAL PARA SEIS PLAZAS DE LA COMUNA DE INDEPENDENCIA</t>
  </si>
  <si>
    <t>ELABORACIÓN DE PROYECTO DE URBANIZACIÓN EN DIAGONAL LOS CASTAÑOS Nº 5796 Y QUE BENEFICIA A 8 FAMILIAS VULNERABLES DE LA COMUNA DE LA FLORIDA</t>
  </si>
  <si>
    <t>MEJORAMIENTO ILUMINACIÓN PARQUE BORDE ESTERO EL CARRIZO</t>
  </si>
  <si>
    <t>INSTALACIÓN DE LUMINARIAS EJE CENTRAL COMUNA DE LO ESPEJO</t>
  </si>
  <si>
    <t>MEJORAMIENTO RED DE ILUMINACIÓN EJE NEPTUNO Y PASEO SANTA ANITA</t>
  </si>
  <si>
    <t>ADQUISICIÓN DE TERRENO PARA VILLA LOS ÁLAMOS, DESTINO HABITACIONAL, COMUNA DE MARÍA PINTO</t>
  </si>
  <si>
    <t>MEJORAMIENTO DE ILUMINACIÓN CALLES JORGE MONCKEBERG, JOSE MARIA NARBONA, GRECIA Y RAMON CRUZ</t>
  </si>
  <si>
    <t>TRAMITACIÒN ADMINISTRATIVA/JUDICIAL Y CATASTRO PARA BENEFICIARIOS DE REGULARIZACIÓN TÍTULOS DE DOMINIO, DIVERSOS SECTORES COMUNA DE PEÑAFLOR</t>
  </si>
  <si>
    <t>SOLUCIONES INDIVIDUALES DE AGUA POTABLE SECTOR CHORRILLO</t>
  </si>
  <si>
    <t>SOLUCIONES INDIVIDUALES DE AGUA POTABLE SECTOR LA MARAVILLA</t>
  </si>
  <si>
    <t>ASISTENCIA TÉCNICA PROYECTOS PMB COMUNA DE NINHUE</t>
  </si>
  <si>
    <t>ABASTO AGUA POTABLE PARTICULAR SECTORES RURALES DE NINHUE, RELOCA COYANCO</t>
  </si>
  <si>
    <t>ABASTO AGUA POTABLE PARTICULAR VARIOS SECTORES RURALES DE NINHUE.</t>
  </si>
  <si>
    <t>ABASTO DE AGUA POTABLE PARTICULAR SECTORES RURALES DE NINHUE CHEQUEN QUIRAO</t>
  </si>
  <si>
    <t>CONSTRUCCIÓN DE TORRE Y ESTANQUE PARA A.P.R. SECTOR BUCALEMU</t>
  </si>
  <si>
    <t>CONSTRUCCIÓN DE TORRE Y ESTANQUE PARA A.P.R. SECTOR HUENUTIL CENTRO</t>
  </si>
  <si>
    <t>SOLUCIONES INDIVIDUALES DE AGUA POTABLE RURAL SECTOR LLAHUIMAVIDA, COMUNA DE ÑIQUEN.</t>
  </si>
  <si>
    <t>SOLUCIONES INDIVIDUALES DE AGUA POTABLE RURAL SECTORES PAREDONES Y AGUA FRIA COMUNA DE ÑIQUEN.</t>
  </si>
  <si>
    <t>ABASTO INDIVIDUAL DE AGUA POTABLE SECTOR EL RODEO, COMUNA DE PINTO</t>
  </si>
  <si>
    <t>ASISTENCIA TECNICA DE PROFESIONALES PARA EL DESARROLLO DE PROYECTOS SANITARIOS COMUNA DE PORTEZUELO</t>
  </si>
  <si>
    <t>ASISTENCIA TECNICA, SOLUCIONES SANEAMIENTO SANITARIO.</t>
  </si>
  <si>
    <t>CONSTRUCCIÓN SOLUCIÓN INDIVIDUAL DE AGUA POTABLE, SECTOR LA BALLICA</t>
  </si>
  <si>
    <t>CONSTRUCCIÓN SISTEMA DISTRIBUCIÓN DE APR SECTOR BATUCO, COMUNA DE RÁNQUIL</t>
  </si>
  <si>
    <t>SISTEMA PARTICULAR DE AGUA POTABLE DISTINTOS SECTORES DE LA COMUNA DE RANQUIL</t>
  </si>
  <si>
    <t>REGULARIZACION DE VIVIENDAS Y AMPLIACIONES DE DIVERSOS SECTORES, COMUNA DE SAN FABIAN</t>
  </si>
  <si>
    <t>SOLUCIONES DE AGUA DE POTABLE RURAL DIVERSOS SECTORES, SAN FABIÁN</t>
  </si>
  <si>
    <t>CONSTRUCCIÓN SISTEMA AGUA POTABLE RURAL SECTOR MONTEATRAVESADO NORTE</t>
  </si>
  <si>
    <t>CONSTRUCCION COLECTOR DE AGUAS SERVIDAS SECTOR LOS COPIHUES COMUNA DE TREHUACO</t>
  </si>
  <si>
    <t>CONSTRUCCIÓN ALUMBRADO PÚBLICO DIVERSOS SECTORES, COMUNA DE EL CARMEN</t>
  </si>
  <si>
    <t>IMPLEMENTACIÓN DE SISTEMA DE TELEMETRÍA Y CONTROL PARA COOPERATIVAS Y/O COMITÉS DE AGUA POTABLE RURAL, REGIÓN DE O´HIGGINS</t>
  </si>
  <si>
    <t>ESTUDIO DEL SISTEMA DE ALUMBRADO PUBLICO COMUMA DE CHEPICA</t>
  </si>
  <si>
    <t>REPOSICIÓN DE LUMINARIAS SEGUNDA ETAPA, COMUNA DE CODEGUA</t>
  </si>
  <si>
    <t>REPOSICIÓN DE LUMINARIAS ORNAMENTALES SECTOR CENTRO, COMUNA DE LAS CABRAS</t>
  </si>
  <si>
    <t>REPOSICIÓN DE LUMINARIAS SECTOR CENTRO, COMUNA DE LAS CABRAS</t>
  </si>
  <si>
    <t>REPOSICIÓN E INSTALACIÓN DE LUMINARIAS PÚBLICAS SECTOR LITUECHE URBANO Y MATANCILLA, COMUNA DE LITUECHE</t>
  </si>
  <si>
    <t>MEJORAMIENTO SERVICIO AGUA POTABLE RURAL HACIENDA DE LOLOL, RINCÓN LOS UBILLA, EL MOLINO Y PUNTA DE LA PIEDRA, COMUNA DE LOLOL</t>
  </si>
  <si>
    <t>CATASTRO SANITARIO Y FACTIBILIDAD TECNICA PARA ALCANTARILLADO Y PLANTA DE TRATAMIENTO DE AGUAS SERVIDAS SECTOR EL MEMBRILLO LOS TRICAHUES, COMUNA DE L</t>
  </si>
  <si>
    <t>SANEAMIENTO DE TÍTULOS DE DOMINIO, COMUNA DE NAVIDAD</t>
  </si>
  <si>
    <t>SANEAMIENTO DE TITULOS CCS R. DE PALMILLA, LIHUEIMO Y R. DE PERALILLO</t>
  </si>
  <si>
    <t>CONSTRUCCION CASETAS SANITARIAS PAREDONES, COMUNA DE PAREDONES</t>
  </si>
  <si>
    <t>SANEAMIENTO DE TITULOS DE DOMINIO PAREDONES RURAL</t>
  </si>
  <si>
    <t>DISEÑO PROYECTOS PARA SANEAMIENTO SANITARIO "SAN ISIDRO- LA BOMBA "</t>
  </si>
  <si>
    <t>DECLARACIÓN DE IMPACTO AMBIENTAL PTAS Y ACTUALIZACIÓN DE DISEÑO DE ALCANTARILLADO PATAGUA CERRO DE PICHIDEGUA</t>
  </si>
  <si>
    <t>ESTUDIO CATASTRO SANITARIO Y FACTIBILIDAD TÉCNICA SISTEMA DE ALCANTARILLADO CON PLANTA DE TRATAMIENTO DE AGUAS SERVIDAS, LOCALIDAD EL TOCO,</t>
  </si>
  <si>
    <t>ESTUDIO DE CATASTRO SANITARIO Y FACTIBILIDAD TÉCNICA PARA SISTEMA DE ALCANTARILLADO CON PTAS, LOCALIDAD SAN JOSE DE MARCHIGUE</t>
  </si>
  <si>
    <t>REPOSICION DE LUMINARIAS SECTOR URBANO PUMANQUE Y NILAHUE CORNEJO, SECTOR RURAL DE CALLEJÓN CORNEJO Y SAN JACINTO, COMUNA DE PUMANQUE</t>
  </si>
  <si>
    <t>ESTUDIO CATASTRO SANITARIO Y FACTIBILIDAD TECNICA PARA SISTEMA DE ALCANTARILLADO CON PLANTA DE TRATAMIENTO DE AGUAS SERVIDAS, LOCALIDAD DE TUNCA.</t>
  </si>
  <si>
    <t>ESTUDIO CATASTRO SANITARIO Y FACTIBILIDAD TECNICA PARA SISTEMA DE ALCANTARILLADO CON PLANTA DE TRATAMIENTO DE AGUAS SERVIDAS, LOCALIDAD EL NICHE,</t>
  </si>
  <si>
    <t>ESTUDIO CATASTRO SANITARIO Y FACTIBILIDAD TECNICA PARA SISTEMA DE ALCANTARILLADO CON PLANTA DE TRATAMIENTO DE AGUAS SERVIDAS, LOCALIDADES DE LO DONOSO</t>
  </si>
  <si>
    <t>ADQUISICIÓN TERRENO COMITÉ LA FAMILIA</t>
  </si>
  <si>
    <t>PROGRAMA PILOTO DE COMPOSTAJE DOMICILIARIO DE LA COMUNA DE CONCON</t>
  </si>
  <si>
    <t>IMPLEMENTACION DE 150 COMPOSTERAS FAMILIARES COMUNA DE EL TABO</t>
  </si>
  <si>
    <t>RECAMBIO DE LUMINARIA DE ALUMBRADO PUBLICO, SECTOR CENTRO, COMUNA DE HIJUELAS.</t>
  </si>
  <si>
    <t>ACTUALIZACION DISEÑO CONSTRUCCION RED DE ALCANTARILLADO EL PORVENIR, LLAY-LLAY.</t>
  </si>
  <si>
    <t>EXTENSION SISTEMA DE AGUA POTABLE RURAL CALLE LA CRUZ, COMUNA DE OLMUE</t>
  </si>
  <si>
    <t>PROGRAMA PILOTO DE COMPOSTAJE DOMICILIARIO DE LA COMUNA DE OLMUÉ</t>
  </si>
  <si>
    <t>ELECTRIFICACION CAMINO VIEJO LO CAMPO COMUNA DE PANQUEHUE</t>
  </si>
  <si>
    <t>LUMINARIA PEATONAL CIRCUITO SEGURO BARRIO CRUZ DEL LLANO</t>
  </si>
  <si>
    <t>CONSTRUCCIÓN RED DE AGUA POTABLE Y ALCANTARILLADO SECTOR LA QUINTA, COMUNA PUCHUNCAVÍ</t>
  </si>
  <si>
    <t>CONSTRUCCIÓN DE URBANIZACIÓN PARA PTAS HORCÓN</t>
  </si>
  <si>
    <t>CONSTRUCCIÓN DE ARRANQUES DE AGUA POTABLE Y UNIONES DOMICILIARIAS DE ALCANTARILLADO PARA CALLE BUENOS AIRES Y OTRAS, COMUNA DE QUILPUÉ</t>
  </si>
  <si>
    <t>EXTENSIÓN DE RED DE AGUA POTABLE Y ALCANTARILLADO DE CALLE VALPARAISO Y OTRAS, COMUNA DE QUILPUÉ</t>
  </si>
  <si>
    <t>ELECTRIFICACIÓN Y ALUMBRADO PÚBLICO EN CALLE SEVERO VARGAS (RUTA E-747), COMUNA DE SAN ESTEBAN</t>
  </si>
  <si>
    <t>PROGRAMA DE MINIMIZACIÓN DE RSD ZONA URBANA COMUNA DE SANTA MARÍA,.</t>
  </si>
  <si>
    <t>EXTENSIÓN DE ALUMBRADO PÚBLICO SECTOR EL HUAPE, COMUNA DE SAN ESTEBAN</t>
  </si>
  <si>
    <t>OBRAS DE HABILITACIÓN PROSPECCIÓN PARA ADUCCIÓN HIERRO VIEJO</t>
  </si>
  <si>
    <t>IMPLEMENTACIÓN SISTEMA DE TELEMETRÍA Y CONTROL AUTOMATICO APR SAN JOAQUÍN DE LOS MAYOS, COMUNA DE MACHALÍ</t>
  </si>
  <si>
    <t>CONSTRUCCIÓN POZO PROFUNDO VIILLA  ALTO OCTAY, SECTOR LA ESPERANZA</t>
  </si>
  <si>
    <t>REPOSICIÓN ILUMINACIÓN PÚBLICA A LUMINARIA LED, DIVERSAS CALLES COMUNA DE HUALQUI</t>
  </si>
  <si>
    <t>PMB</t>
  </si>
  <si>
    <t>REGIÓN DE ATACAMA</t>
  </si>
  <si>
    <t>PMB - Programa Mejoramiento de Barrios</t>
  </si>
  <si>
    <t>Asistencia Técnica</t>
  </si>
  <si>
    <t>MARIO ANDRES  LAZO JOFRE</t>
  </si>
  <si>
    <t>JENNIFER SOLANGE VALDES PEZO</t>
  </si>
  <si>
    <t>ALEXANDRA SANTANA RIVERA  </t>
  </si>
  <si>
    <t>MAURICIO CORTES  DONOSO</t>
  </si>
  <si>
    <t>JORGE ANDRES  GARRIDO ASTUDILLO</t>
  </si>
  <si>
    <t>PEDRO JAVIER CASTRO MIRANDA</t>
  </si>
  <si>
    <t>SEBASTIAN ADOLFO ALVAREZ AGUIRRE</t>
  </si>
  <si>
    <t>ALEX VIVAR VALENCIA</t>
  </si>
  <si>
    <t>RODRGO  SAAVEDRA GOLZIO</t>
  </si>
  <si>
    <t>LEONARDO ESPINOZA CAMPILLAY</t>
  </si>
  <si>
    <t>REGIÓN DE COQUIMBO</t>
  </si>
  <si>
    <t>CONTRATACIÓN DE PROFESIONALES  ASISTENCIA TÉCNICA PARA CREACIÓN DE PROYECTOS, COMUNA DE RÍO HURTADO</t>
  </si>
  <si>
    <t>FERNANDO ANDRES VELIZ PASTEN</t>
  </si>
  <si>
    <t>ULISES YOVANY VERGARA REYES</t>
  </si>
  <si>
    <t>DIEGO BONILLA ALVARADO</t>
  </si>
  <si>
    <t>ESTEBAN ENRIQUE BRAVO CASTRO</t>
  </si>
  <si>
    <t>REGIÓN DE VALPARAÍSO</t>
  </si>
  <si>
    <t>FRANCISCA JAVIERA  </t>
  </si>
  <si>
    <t>JORGE    CONSTANZO CHAVEZ</t>
  </si>
  <si>
    <t>GONZALO ANDRES  BENAVIDES OYEDO</t>
  </si>
  <si>
    <t>PABLO VASQUEZ CHAVEZ</t>
  </si>
  <si>
    <t>DEBORA GODOY OLIVARES</t>
  </si>
  <si>
    <t>LEOPOLDO ORELLANA ARAVENA</t>
  </si>
  <si>
    <t>CESAR ORLANDO  HENRIQUEZ CATALAN</t>
  </si>
  <si>
    <t>EDUARDO ENRIQUE ZUÑIGA REBOLLEDO</t>
  </si>
  <si>
    <t>REGIÓN DEL MAULE</t>
  </si>
  <si>
    <t>PMB - Saneamiento Sanitario</t>
  </si>
  <si>
    <t>CONTRATACIÓN DE PROFESIONALES PARA GENERACIÓN DE PROYECTOS DE SANEAMIENTO SANITARIO Y ELECTRIFICACIÓN  EN LA COMUNA DE PELLUHUE</t>
  </si>
  <si>
    <t>ESTEBAN FABIAN   BUSTAMANTE GUERRERO</t>
  </si>
  <si>
    <t>JOSE NICOLAS  VASQUEZ  LEPE</t>
  </si>
  <si>
    <t>SONIA PATRICIA  GUERRA PINTO</t>
  </si>
  <si>
    <t>ERICK ARTURO VASQUEZ PEÑA</t>
  </si>
  <si>
    <t>HUGO ALVIAL NORAMBUENA</t>
  </si>
  <si>
    <t>FERNANDO ALEJANDRO ARANEDA RIVERA</t>
  </si>
  <si>
    <t>MACARENA BEROIZA OSSES</t>
  </si>
  <si>
    <t>REGIÓN DEL BIOBÍO</t>
  </si>
  <si>
    <t>8201181001-C</t>
  </si>
  <si>
    <t>CONTRATACION DE DOS PROFESIONALES PARA SANEAMIENTO SANITARIO EN DIVERSOS SECTORES RURALES E INFRAESTRUCTURA PUBLICA, COMUNA DE LEBU.</t>
  </si>
  <si>
    <t>YERICA DANIELA FUENTES SOTO</t>
  </si>
  <si>
    <t>SOFIA ANDREA GONZALEZ MATAMALA</t>
  </si>
  <si>
    <t>8204191001-C</t>
  </si>
  <si>
    <t>ASISTENCIA TECNICA PMB DIVERSOS SECTORES URBANOS Y RURALES DE CONTULMO</t>
  </si>
  <si>
    <t>MARIA JOSE PUENTES BURGOS</t>
  </si>
  <si>
    <t>VICTOR ANTONIO CANDIA  LEIVA</t>
  </si>
  <si>
    <t>ANNA RAFFAELA DELGADO HURTADO</t>
  </si>
  <si>
    <t>8206191002-C</t>
  </si>
  <si>
    <t>ASISTENCIA TECNICA PARA CATRASTOS, GESTIÓN Y URBANIZACIÓN DE ASENTAMIENTOS IRREGULARES FAJA VIA LOS ALAMOS-PEHUEN LOTE A2  DE LA COMUNA DE LOS ÁLAMOS</t>
  </si>
  <si>
    <t>DANIELA  AMPUERO CHACANO</t>
  </si>
  <si>
    <t>SIXTO  OPAZO ALCAMAN</t>
  </si>
  <si>
    <t>SAN ROSENDO</t>
  </si>
  <si>
    <t>8310191001-C</t>
  </si>
  <si>
    <t>ASISTENCIA TECNICA PARA EL MEJORAMIENTO DE SECTORES CON DÉFICIT DE SERVICIOS BÁSICOS Y OTROS, SAN ROSENDO</t>
  </si>
  <si>
    <t>NICOLAS  GARCIA  CASTILLO</t>
  </si>
  <si>
    <t>JORGE FUENTES VARELA</t>
  </si>
  <si>
    <t>MITXI NICOL</t>
  </si>
  <si>
    <t>MANUEL SALAS FIGUEROA</t>
  </si>
  <si>
    <t>REGIÓN DE LA ARAUCANÍA</t>
  </si>
  <si>
    <t>Inspección Técnica</t>
  </si>
  <si>
    <t>MIGUEL ANGEL BARRIENTOS TORRES</t>
  </si>
  <si>
    <t>PEDRO ANDRES  NUÑEZ CABELLO</t>
  </si>
  <si>
    <t>PMB - Residuos Solidos</t>
  </si>
  <si>
    <t>Estudio</t>
  </si>
  <si>
    <t>ABC CHILE INGENERÍA LIMITADA</t>
  </si>
  <si>
    <t>JUAN PABLO ALEJANDRO MEZA MEZA</t>
  </si>
  <si>
    <t>ALVARO RAUL RAMIREZ GONZALEZ</t>
  </si>
  <si>
    <t>LUIS ALEJANDRO SAEZ ALLENDES</t>
  </si>
  <si>
    <t>NICOLAS TOLEDO FIERRO</t>
  </si>
  <si>
    <t>JUAN ALFREDO  CASTILLO  MEDINA</t>
  </si>
  <si>
    <t>PATRICIA FLORES  RAMIREZ</t>
  </si>
  <si>
    <t>NICOLAS OYARZUN MASERA</t>
  </si>
  <si>
    <t>ALEXANDRA KUSHNER HERNANDEZ</t>
  </si>
  <si>
    <t>ALEX FRANCISCO LEIVA VIVEROS</t>
  </si>
  <si>
    <t>GAPAR ISMAEL NEIRA BUSTAMANTE</t>
  </si>
  <si>
    <t>REGIÓN DE LOS LAGOS</t>
  </si>
  <si>
    <t>FERNANDA PAOLA  TOMCKOWIACK ALMONACID</t>
  </si>
  <si>
    <t>ROCIO JINETTE ALVAREZ VERA</t>
  </si>
  <si>
    <t>VICTORIA VALESKA OYARZÚN VALENZUELA</t>
  </si>
  <si>
    <t>FERNANDO IVÁN SOTO VARGAS  </t>
  </si>
  <si>
    <t>EGON IGNACIO SOTO SOTO</t>
  </si>
  <si>
    <t>REGIÓN METROPOLITANA DE SANTIAGO</t>
  </si>
  <si>
    <t>CONTRATACIÓN  ASESORÍA PROFESIONAL DE ARQUITECTURA Y CONSTRUCCIÓN PARA PROYECTOS DE INFRAESTRUCTURA SANITARIA, ENERGIZACIÓN Y PROTECCIÓN DE PATRIMONIO</t>
  </si>
  <si>
    <t>SEBASTIAN ALEJANDRO ALARCON CARO</t>
  </si>
  <si>
    <t>ALESSANDRA ROXANA JARA SILVA</t>
  </si>
  <si>
    <t>JOSE ANTONIO SANTA MARIA  CONCHA</t>
  </si>
  <si>
    <t>GABRIEL  MARCO ZALAQUETT</t>
  </si>
  <si>
    <t>ASISTENCIA TECNICA PARA LA ELABORACION DE PROYECTOS DE ALCANTARILLADO Y AGUA POTABLE, COMUNA DE EL MONTE</t>
  </si>
  <si>
    <t>CHINCIA CONSTANZA  SANTIBAÑEZ LEYTON</t>
  </si>
  <si>
    <t>ANDRES ZEGERS CELIS</t>
  </si>
  <si>
    <t>MIRKO ALEXANDER CHACON OVALLE</t>
  </si>
  <si>
    <t>REGIÓN DE LOS RÍOS</t>
  </si>
  <si>
    <t>EDUARDO ALIANTE ARAVENA</t>
  </si>
  <si>
    <t>MARCELO ANDRES SAEZ PONTIGO</t>
  </si>
  <si>
    <t>LUIS FERNANDO  GAETE ALISTE</t>
  </si>
  <si>
    <t>A.M. DE LA REGIÓN DE LOS RÍOS</t>
  </si>
  <si>
    <t>NICOLAS SEBASTIÁN ROSAS GUARDA</t>
  </si>
  <si>
    <t>FELIPE OCTAVIO CAZAUX SOTO</t>
  </si>
  <si>
    <t>SAMUEL ISMAEL BRAVO VARGAS</t>
  </si>
  <si>
    <t>VICTOR MARCELO  CHAVEZ REBOLLEDO</t>
  </si>
  <si>
    <t>LUIS ENRIQUE PADILLA DELGADO</t>
  </si>
  <si>
    <t>REGIÓN DE ÑUBLE</t>
  </si>
  <si>
    <t>JUAN CARLOS  SANHUEZA OSORIO</t>
  </si>
  <si>
    <t>RICARDO CAAMAÑO CAAMAÑO</t>
  </si>
  <si>
    <t>RODRIGO HERNAN ESPINOZA ESPINOZA</t>
  </si>
  <si>
    <t>JUAN GUAJARDO LUNA</t>
  </si>
  <si>
    <t>ALBERTO ADRIAN FIGUEROA SOTOMAYOR</t>
  </si>
  <si>
    <t>ALEJANDRA MARLEN GONZALEZ  TOLEDO</t>
  </si>
  <si>
    <t>TOTALES</t>
  </si>
  <si>
    <t>Monto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</si>
</sst>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1"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rgb="FFC9FFFF"/>
        <bgColor indexed="64"/>
      </patternFill>
    </fill>
  </fills>
  <borders count="1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3" fontId="2" fillId="3" borderId="0" xfId="0" applyNumberFormat="1" applyFont="1" applyFill="1" applyAlignment="1">
      <alignment horizontal="left"/>
    </xf>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9" fillId="0" borderId="7"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7" xfId="4" applyNumberFormat="1" applyFont="1" applyBorder="1"/>
    <xf numFmtId="164" fontId="2" fillId="0" borderId="0" xfId="2" applyNumberFormat="1" applyFont="1" applyAlignment="1">
      <alignment horizontal="left"/>
    </xf>
    <xf numFmtId="0" fontId="2" fillId="3" borderId="7" xfId="0" applyFont="1" applyFill="1" applyBorder="1" applyAlignment="1">
      <alignment horizontal="center"/>
    </xf>
    <xf numFmtId="0" fontId="2" fillId="4" borderId="0" xfId="0" applyFont="1" applyFill="1"/>
    <xf numFmtId="164" fontId="2" fillId="4" borderId="0" xfId="0" applyNumberFormat="1" applyFont="1" applyFill="1"/>
    <xf numFmtId="3" fontId="2" fillId="4" borderId="0" xfId="0" applyNumberFormat="1" applyFont="1" applyFill="1"/>
    <xf numFmtId="164" fontId="2" fillId="4" borderId="0" xfId="2" applyNumberFormat="1" applyFont="1" applyFill="1"/>
    <xf numFmtId="0" fontId="3" fillId="3" borderId="0" xfId="0" applyFont="1" applyFill="1" applyAlignment="1">
      <alignment horizontal="center"/>
    </xf>
    <xf numFmtId="3" fontId="3" fillId="7" borderId="7" xfId="0" applyNumberFormat="1" applyFont="1" applyFill="1" applyBorder="1" applyAlignment="1">
      <alignment horizontal="left" vertical="justify"/>
    </xf>
    <xf numFmtId="3" fontId="2" fillId="7" borderId="7" xfId="0" applyNumberFormat="1" applyFont="1" applyFill="1" applyBorder="1" applyAlignment="1">
      <alignment horizontal="right" vertical="justify"/>
    </xf>
    <xf numFmtId="3" fontId="1" fillId="2" borderId="11" xfId="0" applyNumberFormat="1" applyFont="1" applyFill="1" applyBorder="1" applyAlignment="1">
      <alignment horizontal="right" vertical="justify"/>
    </xf>
    <xf numFmtId="3" fontId="3" fillId="7" borderId="7" xfId="0" applyNumberFormat="1" applyFont="1" applyFill="1" applyBorder="1" applyAlignment="1">
      <alignment horizontal="right" vertical="justify"/>
    </xf>
    <xf numFmtId="0" fontId="3" fillId="3" borderId="0" xfId="0" applyFont="1" applyFill="1" applyAlignment="1"/>
    <xf numFmtId="164" fontId="9" fillId="0" borderId="7" xfId="2" applyNumberFormat="1" applyFont="1" applyBorder="1" applyAlignment="1">
      <alignment horizontal="center" vertical="center"/>
    </xf>
    <xf numFmtId="0" fontId="3" fillId="0" borderId="0" xfId="0" applyFont="1"/>
    <xf numFmtId="0" fontId="2" fillId="0" borderId="12" xfId="0" applyFont="1" applyBorder="1"/>
    <xf numFmtId="0" fontId="2" fillId="3" borderId="12" xfId="0" applyFont="1" applyFill="1" applyBorder="1" applyAlignment="1">
      <alignment horizontal="center" vertical="center"/>
    </xf>
    <xf numFmtId="0" fontId="2" fillId="3" borderId="12" xfId="0" applyFont="1" applyFill="1" applyBorder="1"/>
    <xf numFmtId="0" fontId="2" fillId="3" borderId="12" xfId="0" applyFont="1" applyFill="1" applyBorder="1" applyAlignment="1">
      <alignment horizontal="center"/>
    </xf>
    <xf numFmtId="0" fontId="2" fillId="3" borderId="12" xfId="0" applyFont="1" applyFill="1" applyBorder="1" applyAlignment="1">
      <alignment horizontal="left"/>
    </xf>
    <xf numFmtId="164" fontId="9" fillId="0" borderId="12" xfId="2" applyNumberFormat="1" applyFont="1" applyBorder="1"/>
    <xf numFmtId="168" fontId="9" fillId="0" borderId="12" xfId="4" applyNumberFormat="1" applyFont="1" applyBorder="1"/>
    <xf numFmtId="164" fontId="3" fillId="0" borderId="14" xfId="0" applyNumberFormat="1" applyFont="1" applyBorder="1"/>
    <xf numFmtId="0" fontId="3" fillId="0" borderId="14" xfId="0" applyFont="1" applyBorder="1"/>
    <xf numFmtId="0" fontId="3" fillId="0" borderId="15" xfId="0" applyFont="1" applyBorder="1"/>
    <xf numFmtId="0" fontId="3" fillId="0" borderId="13" xfId="0" applyFont="1" applyBorder="1" applyAlignment="1">
      <alignment horizontal="center"/>
    </xf>
    <xf numFmtId="0" fontId="3" fillId="0" borderId="14" xfId="0" applyFont="1" applyBorder="1" applyAlignment="1">
      <alignment horizontal="center"/>
    </xf>
    <xf numFmtId="3" fontId="3" fillId="7" borderId="7" xfId="0" applyNumberFormat="1" applyFont="1" applyFill="1" applyBorder="1" applyAlignment="1">
      <alignment horizontal="center" vertical="justify"/>
    </xf>
    <xf numFmtId="0" fontId="3" fillId="3" borderId="0" xfId="0" applyFont="1" applyFill="1" applyAlignment="1">
      <alignment horizont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xr:uid="{00000000-0005-0000-0000-000001000000}"/>
    <cellStyle name="Normal" xfId="0" builtinId="0"/>
    <cellStyle name="Normal 2" xfId="1" xr:uid="{00000000-0005-0000-0000-000003000000}"/>
    <cellStyle name="Normal_Hoja1" xfId="3" xr:uid="{00000000-0005-0000-0000-000004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239806</xdr:colOff>
      <xdr:row>6</xdr:row>
      <xdr:rowOff>114300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Y321"/>
  <sheetViews>
    <sheetView showGridLines="0" zoomScale="70" zoomScaleNormal="70" zoomScaleSheetLayoutView="84" workbookViewId="0">
      <selection activeCell="F11" sqref="F11"/>
    </sheetView>
  </sheetViews>
  <sheetFormatPr baseColWidth="10" defaultRowHeight="12.75" x14ac:dyDescent="0.2"/>
  <cols>
    <col min="1" max="1" width="14.140625" style="1" bestFit="1" customWidth="1"/>
    <col min="2" max="2" width="12.28515625" style="3" customWidth="1"/>
    <col min="3" max="3" width="21.85546875" style="2" customWidth="1"/>
    <col min="4" max="4" width="18.42578125" style="2" customWidth="1"/>
    <col min="5" max="5" width="64.5703125" style="5" customWidth="1"/>
    <col min="6" max="6" width="26.28515625" style="6" customWidth="1"/>
    <col min="7" max="7" width="27.5703125" style="1" customWidth="1"/>
    <col min="8" max="8" width="21" style="1" customWidth="1"/>
    <col min="9" max="9" width="18" style="1" customWidth="1"/>
    <col min="10" max="10" width="18.28515625" style="1" customWidth="1"/>
    <col min="11" max="11" width="20.140625" style="1" customWidth="1"/>
    <col min="12" max="12" width="16.7109375" style="1" customWidth="1"/>
    <col min="13" max="13" width="18.28515625" style="1" customWidth="1"/>
    <col min="14" max="15" width="20.140625" style="1" customWidth="1"/>
    <col min="16" max="18" width="18.140625" style="1" customWidth="1"/>
    <col min="19" max="19" width="15.5703125" style="1" customWidth="1"/>
    <col min="20" max="20" width="14.28515625" style="1" customWidth="1"/>
    <col min="21" max="21" width="17.140625" style="1" customWidth="1"/>
    <col min="22" max="22" width="19.85546875" style="1" bestFit="1" customWidth="1"/>
    <col min="23" max="23" width="13.5703125" style="1" customWidth="1"/>
    <col min="24" max="24" width="14.42578125" style="1" customWidth="1"/>
    <col min="25" max="25" width="10.140625" style="1" customWidth="1"/>
    <col min="26" max="16384" width="11.42578125" style="1"/>
  </cols>
  <sheetData>
    <row r="9" spans="1:13" x14ac:dyDescent="0.2">
      <c r="A9" s="18" t="s">
        <v>44</v>
      </c>
      <c r="B9" s="48"/>
    </row>
    <row r="10" spans="1:13" x14ac:dyDescent="0.2">
      <c r="A10" s="18" t="s">
        <v>45</v>
      </c>
      <c r="B10" s="18"/>
    </row>
    <row r="11" spans="1:13" x14ac:dyDescent="0.2">
      <c r="A11" s="4" t="s">
        <v>0</v>
      </c>
      <c r="B11" s="2"/>
    </row>
    <row r="12" spans="1:13" s="6" customFormat="1" x14ac:dyDescent="0.2">
      <c r="A12" s="4" t="s">
        <v>39</v>
      </c>
      <c r="B12" s="5"/>
      <c r="D12" s="5"/>
      <c r="E12" s="5"/>
    </row>
    <row r="13" spans="1:13" ht="13.5" thickBot="1" x14ac:dyDescent="0.25"/>
    <row r="14" spans="1:13" ht="356.25" customHeight="1" thickBot="1" x14ac:dyDescent="0.25">
      <c r="A14" s="84" t="s">
        <v>5</v>
      </c>
      <c r="B14" s="85"/>
      <c r="C14" s="81" t="s">
        <v>46</v>
      </c>
      <c r="D14" s="82"/>
      <c r="E14" s="82"/>
      <c r="F14" s="82"/>
      <c r="G14" s="82"/>
      <c r="H14" s="82"/>
      <c r="I14" s="82"/>
      <c r="J14" s="82"/>
      <c r="K14" s="82"/>
      <c r="L14" s="82"/>
      <c r="M14" s="83"/>
    </row>
    <row r="15" spans="1:13" ht="13.5" thickBot="1" x14ac:dyDescent="0.25">
      <c r="C15" s="7"/>
      <c r="D15" s="7"/>
      <c r="E15" s="9"/>
      <c r="F15" s="10"/>
      <c r="G15" s="8"/>
      <c r="H15" s="8"/>
    </row>
    <row r="16" spans="1:13" ht="63.75" customHeight="1" thickBot="1" x14ac:dyDescent="0.25">
      <c r="A16" s="84" t="s">
        <v>2</v>
      </c>
      <c r="B16" s="85"/>
      <c r="C16" s="81" t="s">
        <v>47</v>
      </c>
      <c r="D16" s="82"/>
      <c r="E16" s="82"/>
      <c r="F16" s="82"/>
      <c r="G16" s="82"/>
      <c r="H16" s="82"/>
      <c r="I16" s="82"/>
      <c r="J16" s="82"/>
      <c r="K16" s="82"/>
      <c r="L16" s="82"/>
      <c r="M16" s="83"/>
    </row>
    <row r="17" spans="1:23" x14ac:dyDescent="0.2">
      <c r="B17" s="12"/>
      <c r="C17" s="11"/>
      <c r="D17" s="11"/>
      <c r="E17" s="11"/>
      <c r="F17" s="11"/>
      <c r="G17" s="11"/>
      <c r="H17" s="11"/>
    </row>
    <row r="18" spans="1:23" ht="13.5" thickBot="1" x14ac:dyDescent="0.25"/>
    <row r="19" spans="1:23" ht="13.5" thickBot="1" x14ac:dyDescent="0.25">
      <c r="A19" s="79" t="s">
        <v>6</v>
      </c>
      <c r="B19" s="80"/>
      <c r="C19" s="20">
        <v>29619106</v>
      </c>
    </row>
    <row r="20" spans="1:23" ht="13.5" thickBot="1" x14ac:dyDescent="0.25">
      <c r="A20" s="86" t="s">
        <v>3</v>
      </c>
      <c r="B20" s="87"/>
      <c r="C20" s="21">
        <v>27435213</v>
      </c>
      <c r="D20" s="14"/>
    </row>
    <row r="21" spans="1:23" ht="13.5" thickBot="1" x14ac:dyDescent="0.25">
      <c r="A21" s="86" t="s">
        <v>4</v>
      </c>
      <c r="B21" s="87"/>
      <c r="C21" s="22">
        <v>0</v>
      </c>
      <c r="E21" s="17"/>
    </row>
    <row r="22" spans="1:23" ht="13.5" thickBot="1" x14ac:dyDescent="0.25">
      <c r="A22" s="79" t="s">
        <v>7</v>
      </c>
      <c r="B22" s="80"/>
      <c r="C22" s="20">
        <f>+C19+C20-C21</f>
        <v>57054319</v>
      </c>
      <c r="J22" s="53"/>
      <c r="K22" s="53"/>
      <c r="L22" s="53"/>
      <c r="M22" s="53"/>
      <c r="N22" s="53"/>
      <c r="O22" s="53"/>
      <c r="P22" s="53"/>
      <c r="Q22" s="53"/>
      <c r="R22" s="53"/>
      <c r="S22" s="53"/>
      <c r="T22" s="53"/>
      <c r="U22" s="54"/>
      <c r="V22" s="53"/>
      <c r="W22" s="53"/>
    </row>
    <row r="23" spans="1:23" ht="12.75" customHeight="1" x14ac:dyDescent="0.2">
      <c r="J23" s="53"/>
      <c r="K23" s="53"/>
      <c r="L23" s="53"/>
      <c r="M23" s="53"/>
      <c r="N23" s="53"/>
      <c r="O23" s="53"/>
      <c r="P23" s="53"/>
      <c r="Q23" s="53"/>
      <c r="R23" s="53"/>
      <c r="S23" s="53"/>
      <c r="T23" s="53"/>
      <c r="U23" s="55"/>
      <c r="V23" s="53"/>
      <c r="W23" s="53"/>
    </row>
    <row r="24" spans="1:23" ht="12.75" customHeight="1" x14ac:dyDescent="0.2">
      <c r="A24" s="77" t="s">
        <v>48</v>
      </c>
      <c r="B24" s="77"/>
      <c r="C24" s="77"/>
      <c r="D24" s="62"/>
      <c r="E24" s="62"/>
      <c r="J24" s="53"/>
      <c r="K24" s="53"/>
      <c r="L24" s="53"/>
      <c r="M24" s="53"/>
      <c r="N24" s="53"/>
      <c r="O24" s="53"/>
      <c r="P24" s="53"/>
      <c r="Q24" s="54"/>
      <c r="R24" s="53"/>
      <c r="S24" s="53"/>
      <c r="T24" s="53"/>
      <c r="U24" s="54"/>
      <c r="V24" s="54"/>
      <c r="W24" s="53"/>
    </row>
    <row r="25" spans="1:23" x14ac:dyDescent="0.2">
      <c r="A25" s="77" t="s">
        <v>49</v>
      </c>
      <c r="B25" s="77"/>
      <c r="C25" s="58" t="s">
        <v>874</v>
      </c>
      <c r="D25" s="57"/>
      <c r="E25" s="57"/>
      <c r="J25" s="53"/>
      <c r="K25" s="53"/>
      <c r="L25" s="53"/>
      <c r="M25" s="53"/>
      <c r="N25" s="53"/>
      <c r="O25" s="53"/>
      <c r="P25" s="53"/>
      <c r="Q25" s="54"/>
      <c r="R25" s="53"/>
      <c r="S25" s="53"/>
      <c r="T25" s="53"/>
      <c r="U25" s="54"/>
      <c r="V25" s="54"/>
      <c r="W25" s="53"/>
    </row>
    <row r="26" spans="1:23" x14ac:dyDescent="0.2">
      <c r="A26" s="77" t="s">
        <v>51</v>
      </c>
      <c r="B26" s="77"/>
      <c r="C26" s="59">
        <v>435213</v>
      </c>
      <c r="D26" s="57"/>
      <c r="E26" s="57"/>
      <c r="J26" s="53"/>
      <c r="K26" s="53"/>
      <c r="L26" s="53"/>
      <c r="M26" s="53"/>
      <c r="N26" s="53"/>
      <c r="O26" s="53"/>
      <c r="P26" s="53"/>
      <c r="Q26" s="54"/>
      <c r="R26" s="53"/>
      <c r="S26" s="53"/>
      <c r="T26" s="53"/>
      <c r="U26" s="54"/>
      <c r="V26" s="54"/>
      <c r="W26" s="53"/>
    </row>
    <row r="27" spans="1:23" x14ac:dyDescent="0.2">
      <c r="A27" s="77" t="s">
        <v>52</v>
      </c>
      <c r="B27" s="77"/>
      <c r="C27" s="59">
        <v>27000000</v>
      </c>
      <c r="D27" s="57"/>
      <c r="E27" s="57"/>
      <c r="J27" s="53"/>
      <c r="K27" s="53"/>
      <c r="L27" s="53"/>
      <c r="M27" s="53"/>
      <c r="N27" s="53"/>
      <c r="O27" s="53"/>
      <c r="P27" s="53"/>
      <c r="Q27" s="54"/>
      <c r="R27" s="53"/>
      <c r="S27" s="53"/>
      <c r="T27" s="53"/>
      <c r="U27" s="54"/>
      <c r="V27" s="54"/>
      <c r="W27" s="53"/>
    </row>
    <row r="28" spans="1:23" x14ac:dyDescent="0.2">
      <c r="A28" s="77"/>
      <c r="B28" s="77"/>
      <c r="C28" s="59"/>
      <c r="D28" s="57"/>
      <c r="E28" s="57"/>
      <c r="J28" s="53"/>
      <c r="K28" s="53"/>
      <c r="L28" s="53"/>
      <c r="M28" s="53"/>
      <c r="N28" s="53"/>
      <c r="O28" s="53"/>
      <c r="P28" s="53"/>
      <c r="Q28" s="54"/>
      <c r="R28" s="53"/>
      <c r="S28" s="53"/>
      <c r="T28" s="53"/>
      <c r="U28" s="54"/>
      <c r="V28" s="54"/>
      <c r="W28" s="53"/>
    </row>
    <row r="29" spans="1:23" x14ac:dyDescent="0.2">
      <c r="A29" s="77"/>
      <c r="B29" s="77"/>
      <c r="C29" s="59"/>
      <c r="D29" s="57"/>
      <c r="E29" s="57"/>
      <c r="J29" s="53"/>
      <c r="K29" s="53"/>
      <c r="L29" s="53"/>
      <c r="M29" s="53"/>
      <c r="N29" s="53"/>
      <c r="O29" s="53"/>
      <c r="P29" s="53"/>
      <c r="Q29" s="54"/>
      <c r="R29" s="53"/>
      <c r="S29" s="53"/>
      <c r="T29" s="53"/>
      <c r="U29" s="54"/>
      <c r="V29" s="54"/>
      <c r="W29" s="53"/>
    </row>
    <row r="30" spans="1:23" x14ac:dyDescent="0.2">
      <c r="A30" s="77"/>
      <c r="B30" s="77"/>
      <c r="C30" s="59"/>
      <c r="D30" s="57"/>
      <c r="E30" s="57"/>
      <c r="J30" s="53"/>
      <c r="K30" s="53"/>
      <c r="L30" s="53"/>
      <c r="M30" s="53"/>
      <c r="N30" s="53"/>
      <c r="O30" s="53"/>
      <c r="P30" s="53"/>
      <c r="Q30" s="54"/>
      <c r="R30" s="53"/>
      <c r="S30" s="53"/>
      <c r="T30" s="53"/>
      <c r="U30" s="54"/>
      <c r="V30" s="54"/>
      <c r="W30" s="53"/>
    </row>
    <row r="31" spans="1:23" x14ac:dyDescent="0.2">
      <c r="A31" s="77"/>
      <c r="B31" s="77"/>
      <c r="C31" s="59"/>
      <c r="D31" s="57"/>
      <c r="E31" s="57"/>
      <c r="J31" s="53"/>
      <c r="K31" s="53"/>
      <c r="L31" s="53"/>
      <c r="M31" s="53"/>
      <c r="N31" s="53"/>
      <c r="O31" s="53"/>
      <c r="P31" s="53"/>
      <c r="Q31" s="54"/>
      <c r="R31" s="53"/>
      <c r="S31" s="53"/>
      <c r="T31" s="53"/>
      <c r="U31" s="54"/>
      <c r="V31" s="54"/>
      <c r="W31" s="53"/>
    </row>
    <row r="32" spans="1:23" x14ac:dyDescent="0.2">
      <c r="A32" s="77"/>
      <c r="B32" s="77"/>
      <c r="C32" s="59"/>
      <c r="D32" s="57"/>
      <c r="E32" s="57"/>
      <c r="J32" s="53"/>
      <c r="K32" s="53"/>
      <c r="L32" s="53"/>
      <c r="M32" s="53"/>
      <c r="N32" s="53"/>
      <c r="O32" s="53"/>
      <c r="P32" s="53"/>
      <c r="Q32" s="54"/>
      <c r="R32" s="53"/>
      <c r="S32" s="53"/>
      <c r="T32" s="53"/>
      <c r="U32" s="54"/>
      <c r="V32" s="54"/>
      <c r="W32" s="53"/>
    </row>
    <row r="33" spans="1:25" x14ac:dyDescent="0.2">
      <c r="A33" s="77"/>
      <c r="B33" s="77"/>
      <c r="C33" s="59"/>
      <c r="D33" s="57"/>
      <c r="E33" s="57"/>
      <c r="J33" s="53"/>
      <c r="K33" s="53"/>
      <c r="L33" s="53"/>
      <c r="M33" s="53"/>
      <c r="N33" s="53"/>
      <c r="O33" s="53"/>
      <c r="P33" s="53"/>
      <c r="Q33" s="54"/>
      <c r="R33" s="53"/>
      <c r="S33" s="53"/>
      <c r="T33" s="53"/>
      <c r="U33" s="54"/>
      <c r="V33" s="54"/>
      <c r="W33" s="53"/>
    </row>
    <row r="34" spans="1:25" x14ac:dyDescent="0.2">
      <c r="A34" s="77"/>
      <c r="B34" s="77"/>
      <c r="C34" s="59"/>
      <c r="D34" s="57"/>
      <c r="E34" s="57"/>
      <c r="J34" s="53"/>
      <c r="K34" s="53"/>
      <c r="L34" s="53"/>
      <c r="M34" s="53"/>
      <c r="N34" s="53"/>
      <c r="O34" s="53"/>
      <c r="P34" s="53"/>
      <c r="Q34" s="54"/>
      <c r="R34" s="53"/>
      <c r="S34" s="53"/>
      <c r="T34" s="53"/>
      <c r="U34" s="54"/>
      <c r="V34" s="54"/>
      <c r="W34" s="53"/>
    </row>
    <row r="35" spans="1:25" x14ac:dyDescent="0.2">
      <c r="A35" s="77"/>
      <c r="B35" s="77"/>
      <c r="C35" s="59"/>
      <c r="D35" s="57"/>
      <c r="E35" s="57"/>
      <c r="J35" s="53"/>
      <c r="K35" s="53"/>
      <c r="L35" s="53"/>
      <c r="M35" s="53"/>
      <c r="N35" s="53"/>
      <c r="O35" s="53"/>
      <c r="P35" s="53"/>
      <c r="Q35" s="54"/>
      <c r="R35" s="53"/>
      <c r="S35" s="53"/>
      <c r="T35" s="53"/>
      <c r="U35" s="54"/>
      <c r="V35" s="54"/>
      <c r="W35" s="53"/>
    </row>
    <row r="36" spans="1:25" x14ac:dyDescent="0.2">
      <c r="A36" s="77"/>
      <c r="B36" s="77"/>
      <c r="C36" s="59"/>
      <c r="D36" s="57"/>
      <c r="E36" s="57"/>
      <c r="J36" s="53"/>
      <c r="K36" s="53"/>
      <c r="L36" s="53"/>
      <c r="M36" s="53"/>
      <c r="N36" s="53"/>
      <c r="O36" s="53"/>
      <c r="P36" s="53"/>
      <c r="Q36" s="54"/>
      <c r="R36" s="53"/>
      <c r="S36" s="53"/>
      <c r="T36" s="53"/>
      <c r="U36" s="54"/>
      <c r="V36" s="54"/>
      <c r="W36" s="53"/>
    </row>
    <row r="37" spans="1:25" x14ac:dyDescent="0.2">
      <c r="A37" s="77"/>
      <c r="B37" s="77"/>
      <c r="C37" s="59"/>
      <c r="D37" s="57"/>
      <c r="E37" s="57"/>
      <c r="J37" s="53"/>
      <c r="K37" s="53"/>
      <c r="L37" s="53"/>
      <c r="M37" s="53"/>
      <c r="N37" s="53"/>
      <c r="O37" s="53"/>
      <c r="P37" s="53"/>
      <c r="Q37" s="54"/>
      <c r="R37" s="53"/>
      <c r="S37" s="53"/>
      <c r="T37" s="53"/>
      <c r="U37" s="54"/>
      <c r="V37" s="54"/>
      <c r="W37" s="53"/>
    </row>
    <row r="38" spans="1:25" x14ac:dyDescent="0.2">
      <c r="A38" s="77"/>
      <c r="B38" s="77"/>
      <c r="C38" s="60"/>
      <c r="D38" s="57"/>
      <c r="E38" s="57"/>
      <c r="J38" s="53"/>
      <c r="K38" s="53"/>
      <c r="L38" s="53"/>
      <c r="M38" s="53"/>
      <c r="N38" s="53"/>
      <c r="O38" s="53"/>
      <c r="P38" s="53"/>
      <c r="Q38" s="54"/>
      <c r="R38" s="53"/>
      <c r="S38" s="53"/>
      <c r="T38" s="53"/>
      <c r="U38" s="54"/>
      <c r="V38" s="54"/>
      <c r="W38" s="53"/>
    </row>
    <row r="39" spans="1:25" x14ac:dyDescent="0.2">
      <c r="A39" s="77"/>
      <c r="B39" s="77"/>
      <c r="C39" s="61">
        <f>SUM(C26:C38)</f>
        <v>27435213</v>
      </c>
      <c r="D39" s="57"/>
      <c r="E39" s="57"/>
      <c r="J39" s="53"/>
      <c r="K39" s="53"/>
      <c r="L39" s="53"/>
      <c r="M39" s="53"/>
      <c r="N39" s="53"/>
      <c r="O39" s="53"/>
      <c r="P39" s="53"/>
      <c r="Q39" s="54"/>
      <c r="R39" s="53"/>
      <c r="S39" s="53"/>
      <c r="T39" s="53"/>
      <c r="U39" s="54"/>
      <c r="V39" s="54"/>
      <c r="W39" s="53"/>
    </row>
    <row r="40" spans="1:25" x14ac:dyDescent="0.2">
      <c r="C40" s="57"/>
      <c r="D40" s="57"/>
      <c r="E40" s="57"/>
      <c r="J40" s="53"/>
      <c r="K40" s="53"/>
      <c r="L40" s="53"/>
      <c r="M40" s="53"/>
      <c r="N40" s="53"/>
      <c r="O40" s="53"/>
      <c r="P40" s="53"/>
      <c r="Q40" s="54"/>
      <c r="R40" s="53"/>
      <c r="S40" s="53"/>
      <c r="T40" s="53"/>
      <c r="U40" s="54"/>
      <c r="V40" s="54"/>
      <c r="W40" s="53"/>
    </row>
    <row r="41" spans="1:25" x14ac:dyDescent="0.2">
      <c r="C41" s="78"/>
      <c r="D41" s="78"/>
      <c r="E41" s="78"/>
      <c r="J41" s="53"/>
      <c r="K41" s="53"/>
      <c r="L41" s="53"/>
      <c r="M41" s="53"/>
      <c r="N41" s="53"/>
      <c r="O41" s="53"/>
      <c r="P41" s="53"/>
      <c r="Q41" s="56"/>
      <c r="R41" s="53"/>
      <c r="S41" s="53"/>
      <c r="T41" s="53"/>
      <c r="U41" s="56"/>
      <c r="V41" s="53"/>
      <c r="W41" s="54"/>
    </row>
    <row r="42" spans="1:25" ht="13.5" thickBot="1" x14ac:dyDescent="0.25">
      <c r="F42" s="51"/>
      <c r="G42" s="49"/>
      <c r="J42" s="54"/>
      <c r="K42" s="54"/>
      <c r="L42" s="54"/>
      <c r="M42" s="54"/>
      <c r="N42" s="54"/>
      <c r="O42" s="54"/>
      <c r="P42" s="54"/>
      <c r="Q42" s="54"/>
      <c r="R42" s="54"/>
      <c r="S42" s="54"/>
      <c r="T42" s="54"/>
      <c r="U42" s="54"/>
      <c r="V42" s="54"/>
      <c r="W42" s="53"/>
    </row>
    <row r="43" spans="1:25" ht="51" x14ac:dyDescent="0.2">
      <c r="A43" s="28" t="s">
        <v>37</v>
      </c>
      <c r="B43" s="28" t="s">
        <v>8</v>
      </c>
      <c r="C43" s="29" t="s">
        <v>9</v>
      </c>
      <c r="D43" s="29" t="s">
        <v>10</v>
      </c>
      <c r="E43" s="29" t="s">
        <v>11</v>
      </c>
      <c r="F43" s="30" t="s">
        <v>12</v>
      </c>
      <c r="G43" s="30" t="s">
        <v>13</v>
      </c>
      <c r="H43" s="30" t="s">
        <v>14</v>
      </c>
      <c r="I43" s="30" t="s">
        <v>15</v>
      </c>
      <c r="J43" s="30" t="s">
        <v>16</v>
      </c>
      <c r="K43" s="30" t="s">
        <v>17</v>
      </c>
      <c r="L43" s="30" t="s">
        <v>18</v>
      </c>
      <c r="M43" s="30" t="s">
        <v>19</v>
      </c>
      <c r="N43" s="30" t="s">
        <v>20</v>
      </c>
      <c r="O43" s="30" t="s">
        <v>21</v>
      </c>
      <c r="P43" s="30" t="s">
        <v>22</v>
      </c>
      <c r="Q43" s="30" t="s">
        <v>23</v>
      </c>
      <c r="R43" s="30" t="s">
        <v>24</v>
      </c>
      <c r="S43" s="30" t="s">
        <v>25</v>
      </c>
      <c r="T43" s="30" t="s">
        <v>26</v>
      </c>
      <c r="U43" s="30" t="s">
        <v>27</v>
      </c>
      <c r="V43" s="30" t="s">
        <v>50</v>
      </c>
      <c r="W43" s="31" t="s">
        <v>28</v>
      </c>
    </row>
    <row r="44" spans="1:25" x14ac:dyDescent="0.2">
      <c r="A44" s="32" t="s">
        <v>91</v>
      </c>
      <c r="B44" s="33" t="s">
        <v>92</v>
      </c>
      <c r="C44" s="34" t="s">
        <v>103</v>
      </c>
      <c r="D44" s="52" t="s">
        <v>53</v>
      </c>
      <c r="E44" s="35" t="s">
        <v>138</v>
      </c>
      <c r="F44" s="36">
        <v>54000000</v>
      </c>
      <c r="G44" s="50">
        <f t="shared" ref="G44:G86" si="0">(I44+V44)/F44</f>
        <v>1</v>
      </c>
      <c r="H44" s="36">
        <v>10800000</v>
      </c>
      <c r="I44" s="36">
        <v>43200000</v>
      </c>
      <c r="J44" s="36">
        <v>0</v>
      </c>
      <c r="K44" s="36">
        <v>10800000</v>
      </c>
      <c r="L44" s="36">
        <v>0</v>
      </c>
      <c r="M44" s="36"/>
      <c r="N44" s="36"/>
      <c r="O44" s="36"/>
      <c r="P44" s="36"/>
      <c r="Q44" s="36"/>
      <c r="R44" s="36"/>
      <c r="S44" s="36"/>
      <c r="T44" s="36"/>
      <c r="U44" s="36"/>
      <c r="V44" s="36">
        <f>SUM(J44:U44)</f>
        <v>10800000</v>
      </c>
      <c r="W44" s="63" t="s">
        <v>763</v>
      </c>
      <c r="X44" s="49"/>
      <c r="Y44" s="49"/>
    </row>
    <row r="45" spans="1:25" x14ac:dyDescent="0.2">
      <c r="A45" s="32" t="s">
        <v>91</v>
      </c>
      <c r="B45" s="33" t="s">
        <v>92</v>
      </c>
      <c r="C45" s="34" t="s">
        <v>104</v>
      </c>
      <c r="D45" s="52" t="s">
        <v>54</v>
      </c>
      <c r="E45" s="35" t="s">
        <v>139</v>
      </c>
      <c r="F45" s="36">
        <v>45600000</v>
      </c>
      <c r="G45" s="50">
        <f t="shared" si="0"/>
        <v>0.60526315789473684</v>
      </c>
      <c r="H45" s="36">
        <v>22600000</v>
      </c>
      <c r="I45" s="36">
        <v>23000000</v>
      </c>
      <c r="J45" s="36">
        <v>0</v>
      </c>
      <c r="K45" s="36">
        <v>4600000</v>
      </c>
      <c r="L45" s="36">
        <v>0</v>
      </c>
      <c r="M45" s="36"/>
      <c r="N45" s="36"/>
      <c r="O45" s="36"/>
      <c r="P45" s="36"/>
      <c r="Q45" s="36"/>
      <c r="R45" s="36"/>
      <c r="S45" s="36"/>
      <c r="T45" s="36"/>
      <c r="U45" s="36"/>
      <c r="V45" s="36">
        <f t="shared" ref="V45:V108" si="1">SUM(J45:U45)</f>
        <v>4600000</v>
      </c>
      <c r="W45" s="63" t="s">
        <v>763</v>
      </c>
      <c r="X45" s="49"/>
      <c r="Y45" s="49"/>
    </row>
    <row r="46" spans="1:25" x14ac:dyDescent="0.2">
      <c r="A46" s="32" t="s">
        <v>91</v>
      </c>
      <c r="B46" s="33" t="s">
        <v>92</v>
      </c>
      <c r="C46" s="34" t="s">
        <v>105</v>
      </c>
      <c r="D46" s="52" t="s">
        <v>55</v>
      </c>
      <c r="E46" s="35" t="s">
        <v>140</v>
      </c>
      <c r="F46" s="36">
        <v>46200000</v>
      </c>
      <c r="G46" s="50">
        <f t="shared" si="0"/>
        <v>1</v>
      </c>
      <c r="H46" s="36">
        <v>9240000</v>
      </c>
      <c r="I46" s="36">
        <v>36960000</v>
      </c>
      <c r="J46" s="36">
        <v>0</v>
      </c>
      <c r="K46" s="36">
        <v>0</v>
      </c>
      <c r="L46" s="36">
        <v>9240000</v>
      </c>
      <c r="M46" s="36"/>
      <c r="N46" s="36"/>
      <c r="O46" s="36"/>
      <c r="P46" s="36"/>
      <c r="Q46" s="36"/>
      <c r="R46" s="36"/>
      <c r="S46" s="36"/>
      <c r="T46" s="36"/>
      <c r="U46" s="36"/>
      <c r="V46" s="36">
        <f t="shared" si="1"/>
        <v>9240000</v>
      </c>
      <c r="W46" s="63" t="s">
        <v>763</v>
      </c>
      <c r="X46" s="49"/>
      <c r="Y46" s="49"/>
    </row>
    <row r="47" spans="1:25" x14ac:dyDescent="0.2">
      <c r="A47" s="32" t="s">
        <v>91</v>
      </c>
      <c r="B47" s="33" t="s">
        <v>93</v>
      </c>
      <c r="C47" s="34" t="s">
        <v>106</v>
      </c>
      <c r="D47" s="52" t="s">
        <v>56</v>
      </c>
      <c r="E47" s="35" t="s">
        <v>141</v>
      </c>
      <c r="F47" s="36">
        <v>62400000</v>
      </c>
      <c r="G47" s="50">
        <f t="shared" si="0"/>
        <v>1</v>
      </c>
      <c r="H47" s="36">
        <v>24960000</v>
      </c>
      <c r="I47" s="36">
        <v>37440000</v>
      </c>
      <c r="J47" s="36">
        <v>0</v>
      </c>
      <c r="K47" s="36">
        <v>0</v>
      </c>
      <c r="L47" s="36">
        <v>24960000</v>
      </c>
      <c r="M47" s="36"/>
      <c r="N47" s="36"/>
      <c r="O47" s="36"/>
      <c r="P47" s="36"/>
      <c r="Q47" s="36"/>
      <c r="R47" s="36"/>
      <c r="S47" s="36"/>
      <c r="T47" s="36"/>
      <c r="U47" s="36"/>
      <c r="V47" s="36">
        <f t="shared" si="1"/>
        <v>24960000</v>
      </c>
      <c r="W47" s="63" t="s">
        <v>763</v>
      </c>
      <c r="X47" s="49"/>
      <c r="Y47" s="49"/>
    </row>
    <row r="48" spans="1:25" x14ac:dyDescent="0.2">
      <c r="A48" s="32" t="s">
        <v>91</v>
      </c>
      <c r="B48" s="33" t="s">
        <v>93</v>
      </c>
      <c r="C48" s="34" t="s">
        <v>107</v>
      </c>
      <c r="D48" s="52" t="s">
        <v>57</v>
      </c>
      <c r="E48" s="35" t="s">
        <v>142</v>
      </c>
      <c r="F48" s="36">
        <v>96072959</v>
      </c>
      <c r="G48" s="50">
        <f t="shared" si="0"/>
        <v>0.99782180124170006</v>
      </c>
      <c r="H48" s="36">
        <v>22002951</v>
      </c>
      <c r="I48" s="36">
        <v>74070008</v>
      </c>
      <c r="J48" s="36">
        <v>21793685</v>
      </c>
      <c r="K48" s="36">
        <v>0</v>
      </c>
      <c r="L48" s="36">
        <v>0</v>
      </c>
      <c r="M48" s="36"/>
      <c r="N48" s="36"/>
      <c r="O48" s="36"/>
      <c r="P48" s="36"/>
      <c r="Q48" s="36"/>
      <c r="R48" s="36"/>
      <c r="S48" s="36"/>
      <c r="T48" s="36"/>
      <c r="U48" s="36"/>
      <c r="V48" s="36">
        <f t="shared" si="1"/>
        <v>21793685</v>
      </c>
      <c r="W48" s="63" t="s">
        <v>763</v>
      </c>
      <c r="X48" s="49"/>
      <c r="Y48" s="49"/>
    </row>
    <row r="49" spans="1:25" x14ac:dyDescent="0.2">
      <c r="A49" s="32" t="s">
        <v>91</v>
      </c>
      <c r="B49" s="33" t="s">
        <v>93</v>
      </c>
      <c r="C49" s="34" t="s">
        <v>108</v>
      </c>
      <c r="D49" s="52" t="s">
        <v>58</v>
      </c>
      <c r="E49" s="35" t="s">
        <v>143</v>
      </c>
      <c r="F49" s="36">
        <v>48000000</v>
      </c>
      <c r="G49" s="50">
        <f t="shared" si="0"/>
        <v>1</v>
      </c>
      <c r="H49" s="36">
        <v>1300000</v>
      </c>
      <c r="I49" s="36">
        <v>46700000</v>
      </c>
      <c r="J49" s="36">
        <v>1300000</v>
      </c>
      <c r="K49" s="36">
        <v>0</v>
      </c>
      <c r="L49" s="36">
        <v>0</v>
      </c>
      <c r="M49" s="36"/>
      <c r="N49" s="36"/>
      <c r="O49" s="36"/>
      <c r="P49" s="36"/>
      <c r="Q49" s="36"/>
      <c r="R49" s="36"/>
      <c r="S49" s="36"/>
      <c r="T49" s="36"/>
      <c r="U49" s="36"/>
      <c r="V49" s="36">
        <f t="shared" si="1"/>
        <v>1300000</v>
      </c>
      <c r="W49" s="63" t="s">
        <v>763</v>
      </c>
      <c r="X49" s="49"/>
      <c r="Y49" s="49"/>
    </row>
    <row r="50" spans="1:25" x14ac:dyDescent="0.2">
      <c r="A50" s="32" t="s">
        <v>91</v>
      </c>
      <c r="B50" s="33" t="s">
        <v>94</v>
      </c>
      <c r="C50" s="34" t="s">
        <v>109</v>
      </c>
      <c r="D50" s="52" t="s">
        <v>59</v>
      </c>
      <c r="E50" s="35" t="s">
        <v>144</v>
      </c>
      <c r="F50" s="36">
        <v>58800000</v>
      </c>
      <c r="G50" s="50">
        <f t="shared" si="0"/>
        <v>1</v>
      </c>
      <c r="H50" s="36">
        <v>29400000</v>
      </c>
      <c r="I50" s="36">
        <v>29400000</v>
      </c>
      <c r="J50" s="36">
        <v>0</v>
      </c>
      <c r="K50" s="36">
        <v>0</v>
      </c>
      <c r="L50" s="36">
        <v>29400000</v>
      </c>
      <c r="M50" s="36"/>
      <c r="N50" s="36"/>
      <c r="O50" s="36"/>
      <c r="P50" s="36"/>
      <c r="Q50" s="36"/>
      <c r="R50" s="36"/>
      <c r="S50" s="36"/>
      <c r="T50" s="36"/>
      <c r="U50" s="36"/>
      <c r="V50" s="36">
        <f t="shared" si="1"/>
        <v>29400000</v>
      </c>
      <c r="W50" s="63" t="s">
        <v>763</v>
      </c>
      <c r="X50" s="49"/>
      <c r="Y50" s="49"/>
    </row>
    <row r="51" spans="1:25" x14ac:dyDescent="0.2">
      <c r="A51" s="32" t="s">
        <v>91</v>
      </c>
      <c r="B51" s="33" t="s">
        <v>95</v>
      </c>
      <c r="C51" s="34" t="s">
        <v>110</v>
      </c>
      <c r="D51" s="52" t="s">
        <v>60</v>
      </c>
      <c r="E51" s="35" t="s">
        <v>145</v>
      </c>
      <c r="F51" s="36">
        <v>18000000</v>
      </c>
      <c r="G51" s="50">
        <f t="shared" si="0"/>
        <v>1</v>
      </c>
      <c r="H51" s="36">
        <v>3600000</v>
      </c>
      <c r="I51" s="36">
        <v>14400000</v>
      </c>
      <c r="J51" s="36">
        <v>0</v>
      </c>
      <c r="K51" s="36">
        <v>0</v>
      </c>
      <c r="L51" s="36">
        <v>3600000</v>
      </c>
      <c r="M51" s="36"/>
      <c r="N51" s="36"/>
      <c r="O51" s="36"/>
      <c r="P51" s="36"/>
      <c r="Q51" s="36"/>
      <c r="R51" s="36"/>
      <c r="S51" s="36"/>
      <c r="T51" s="36"/>
      <c r="U51" s="36"/>
      <c r="V51" s="36">
        <f t="shared" si="1"/>
        <v>3600000</v>
      </c>
      <c r="W51" s="63" t="s">
        <v>763</v>
      </c>
      <c r="X51" s="49"/>
      <c r="Y51" s="49"/>
    </row>
    <row r="52" spans="1:25" x14ac:dyDescent="0.2">
      <c r="A52" s="32" t="s">
        <v>91</v>
      </c>
      <c r="B52" s="33" t="s">
        <v>96</v>
      </c>
      <c r="C52" s="34" t="s">
        <v>111</v>
      </c>
      <c r="D52" s="52" t="s">
        <v>61</v>
      </c>
      <c r="E52" s="35" t="s">
        <v>146</v>
      </c>
      <c r="F52" s="36">
        <v>84012000</v>
      </c>
      <c r="G52" s="50">
        <f t="shared" si="0"/>
        <v>0.82612245869637668</v>
      </c>
      <c r="H52" s="36">
        <v>54607800</v>
      </c>
      <c r="I52" s="36">
        <v>29404200</v>
      </c>
      <c r="J52" s="36">
        <v>40000000</v>
      </c>
      <c r="K52" s="36">
        <v>0</v>
      </c>
      <c r="L52" s="36">
        <v>0</v>
      </c>
      <c r="M52" s="36"/>
      <c r="N52" s="36"/>
      <c r="O52" s="36"/>
      <c r="P52" s="36"/>
      <c r="Q52" s="36"/>
      <c r="R52" s="36"/>
      <c r="S52" s="36"/>
      <c r="T52" s="36"/>
      <c r="U52" s="36"/>
      <c r="V52" s="36">
        <f t="shared" si="1"/>
        <v>40000000</v>
      </c>
      <c r="W52" s="63" t="s">
        <v>763</v>
      </c>
      <c r="X52" s="49"/>
    </row>
    <row r="53" spans="1:25" x14ac:dyDescent="0.2">
      <c r="A53" s="32" t="s">
        <v>91</v>
      </c>
      <c r="B53" s="33" t="s">
        <v>96</v>
      </c>
      <c r="C53" s="34" t="s">
        <v>112</v>
      </c>
      <c r="D53" s="52" t="s">
        <v>62</v>
      </c>
      <c r="E53" s="35" t="s">
        <v>147</v>
      </c>
      <c r="F53" s="36">
        <v>44004000</v>
      </c>
      <c r="G53" s="50">
        <f t="shared" si="0"/>
        <v>1</v>
      </c>
      <c r="H53" s="36">
        <v>8800800</v>
      </c>
      <c r="I53" s="36">
        <v>35203200</v>
      </c>
      <c r="J53" s="36">
        <v>0</v>
      </c>
      <c r="K53" s="36">
        <v>8800800</v>
      </c>
      <c r="L53" s="36">
        <v>0</v>
      </c>
      <c r="M53" s="36"/>
      <c r="N53" s="36"/>
      <c r="O53" s="36"/>
      <c r="P53" s="36"/>
      <c r="Q53" s="36"/>
      <c r="R53" s="36"/>
      <c r="S53" s="36"/>
      <c r="T53" s="36"/>
      <c r="U53" s="36"/>
      <c r="V53" s="36">
        <f t="shared" si="1"/>
        <v>8800800</v>
      </c>
      <c r="W53" s="63" t="s">
        <v>763</v>
      </c>
      <c r="X53" s="49"/>
      <c r="Y53" s="49"/>
    </row>
    <row r="54" spans="1:25" x14ac:dyDescent="0.2">
      <c r="A54" s="32" t="s">
        <v>91</v>
      </c>
      <c r="B54" s="33" t="s">
        <v>97</v>
      </c>
      <c r="C54" s="34" t="s">
        <v>113</v>
      </c>
      <c r="D54" s="52" t="s">
        <v>63</v>
      </c>
      <c r="E54" s="35" t="s">
        <v>148</v>
      </c>
      <c r="F54" s="36">
        <v>79200000</v>
      </c>
      <c r="G54" s="50">
        <f t="shared" si="0"/>
        <v>0.66666666666666663</v>
      </c>
      <c r="H54" s="36">
        <v>46200000</v>
      </c>
      <c r="I54" s="36">
        <v>33000000</v>
      </c>
      <c r="J54" s="36">
        <v>0</v>
      </c>
      <c r="K54" s="36">
        <v>0</v>
      </c>
      <c r="L54" s="36">
        <v>19800000</v>
      </c>
      <c r="M54" s="36"/>
      <c r="N54" s="36"/>
      <c r="O54" s="36"/>
      <c r="P54" s="36"/>
      <c r="Q54" s="36"/>
      <c r="R54" s="36"/>
      <c r="S54" s="36"/>
      <c r="T54" s="36"/>
      <c r="U54" s="36"/>
      <c r="V54" s="36">
        <f t="shared" si="1"/>
        <v>19800000</v>
      </c>
      <c r="W54" s="63" t="s">
        <v>763</v>
      </c>
      <c r="X54" s="49"/>
      <c r="Y54" s="49"/>
    </row>
    <row r="55" spans="1:25" x14ac:dyDescent="0.2">
      <c r="A55" s="32" t="s">
        <v>91</v>
      </c>
      <c r="B55" s="33" t="s">
        <v>97</v>
      </c>
      <c r="C55" s="34" t="s">
        <v>114</v>
      </c>
      <c r="D55" s="52" t="s">
        <v>64</v>
      </c>
      <c r="E55" s="35" t="s">
        <v>149</v>
      </c>
      <c r="F55" s="36">
        <v>36000000</v>
      </c>
      <c r="G55" s="50">
        <f t="shared" si="0"/>
        <v>1</v>
      </c>
      <c r="H55" s="36">
        <v>18000000</v>
      </c>
      <c r="I55" s="36">
        <v>18000000</v>
      </c>
      <c r="J55" s="36">
        <v>0</v>
      </c>
      <c r="K55" s="36">
        <v>0</v>
      </c>
      <c r="L55" s="36">
        <v>18000000</v>
      </c>
      <c r="M55" s="36"/>
      <c r="N55" s="36"/>
      <c r="O55" s="36"/>
      <c r="P55" s="36"/>
      <c r="Q55" s="36"/>
      <c r="R55" s="36"/>
      <c r="S55" s="36"/>
      <c r="T55" s="36"/>
      <c r="U55" s="36"/>
      <c r="V55" s="36">
        <f t="shared" si="1"/>
        <v>18000000</v>
      </c>
      <c r="W55" s="63" t="s">
        <v>763</v>
      </c>
      <c r="X55" s="49"/>
      <c r="Y55" s="49"/>
    </row>
    <row r="56" spans="1:25" x14ac:dyDescent="0.2">
      <c r="A56" s="32" t="s">
        <v>91</v>
      </c>
      <c r="B56" s="33" t="s">
        <v>97</v>
      </c>
      <c r="C56" s="34" t="s">
        <v>115</v>
      </c>
      <c r="D56" s="52" t="s">
        <v>65</v>
      </c>
      <c r="E56" s="35" t="s">
        <v>150</v>
      </c>
      <c r="F56" s="36">
        <v>49920000</v>
      </c>
      <c r="G56" s="50">
        <f t="shared" si="0"/>
        <v>1</v>
      </c>
      <c r="H56" s="36">
        <v>19968000</v>
      </c>
      <c r="I56" s="36">
        <v>29952000</v>
      </c>
      <c r="J56" s="36">
        <v>0</v>
      </c>
      <c r="K56" s="36">
        <v>0</v>
      </c>
      <c r="L56" s="36">
        <v>19968000</v>
      </c>
      <c r="M56" s="36"/>
      <c r="N56" s="36"/>
      <c r="O56" s="36"/>
      <c r="P56" s="36"/>
      <c r="Q56" s="36"/>
      <c r="R56" s="36"/>
      <c r="S56" s="36"/>
      <c r="T56" s="36"/>
      <c r="U56" s="36"/>
      <c r="V56" s="36">
        <f t="shared" si="1"/>
        <v>19968000</v>
      </c>
      <c r="W56" s="63" t="s">
        <v>763</v>
      </c>
      <c r="X56" s="49"/>
    </row>
    <row r="57" spans="1:25" x14ac:dyDescent="0.2">
      <c r="A57" s="32" t="s">
        <v>91</v>
      </c>
      <c r="B57" s="33" t="s">
        <v>97</v>
      </c>
      <c r="C57" s="34" t="s">
        <v>116</v>
      </c>
      <c r="D57" s="52" t="s">
        <v>66</v>
      </c>
      <c r="E57" s="35" t="s">
        <v>151</v>
      </c>
      <c r="F57" s="36">
        <v>36000000</v>
      </c>
      <c r="G57" s="50">
        <f t="shared" si="0"/>
        <v>1</v>
      </c>
      <c r="H57" s="36">
        <v>7200000</v>
      </c>
      <c r="I57" s="36">
        <v>28800000</v>
      </c>
      <c r="J57" s="36">
        <v>0</v>
      </c>
      <c r="K57" s="36">
        <v>0</v>
      </c>
      <c r="L57" s="36">
        <v>7200000</v>
      </c>
      <c r="M57" s="36"/>
      <c r="N57" s="36"/>
      <c r="O57" s="36"/>
      <c r="P57" s="36"/>
      <c r="Q57" s="36"/>
      <c r="R57" s="36"/>
      <c r="S57" s="36"/>
      <c r="T57" s="36"/>
      <c r="U57" s="36"/>
      <c r="V57" s="36">
        <f t="shared" si="1"/>
        <v>7200000</v>
      </c>
      <c r="W57" s="63" t="s">
        <v>763</v>
      </c>
      <c r="X57" s="49"/>
    </row>
    <row r="58" spans="1:25" x14ac:dyDescent="0.2">
      <c r="A58" s="32" t="s">
        <v>91</v>
      </c>
      <c r="B58" s="33" t="s">
        <v>97</v>
      </c>
      <c r="C58" s="34" t="s">
        <v>117</v>
      </c>
      <c r="D58" s="52" t="s">
        <v>67</v>
      </c>
      <c r="E58" s="35" t="s">
        <v>152</v>
      </c>
      <c r="F58" s="36">
        <v>42293665</v>
      </c>
      <c r="G58" s="50">
        <f t="shared" si="0"/>
        <v>0.64694840231982731</v>
      </c>
      <c r="H58" s="36">
        <v>21146833</v>
      </c>
      <c r="I58" s="36">
        <v>21146832</v>
      </c>
      <c r="J58" s="36">
        <v>6214987</v>
      </c>
      <c r="K58" s="36">
        <v>0</v>
      </c>
      <c r="L58" s="36">
        <v>0</v>
      </c>
      <c r="M58" s="36"/>
      <c r="N58" s="36"/>
      <c r="O58" s="36"/>
      <c r="P58" s="36"/>
      <c r="Q58" s="36"/>
      <c r="R58" s="36"/>
      <c r="S58" s="36"/>
      <c r="T58" s="36"/>
      <c r="U58" s="36"/>
      <c r="V58" s="36">
        <f t="shared" si="1"/>
        <v>6214987</v>
      </c>
      <c r="W58" s="63" t="s">
        <v>763</v>
      </c>
      <c r="X58" s="49"/>
      <c r="Y58" s="49"/>
    </row>
    <row r="59" spans="1:25" x14ac:dyDescent="0.2">
      <c r="A59" s="32" t="s">
        <v>91</v>
      </c>
      <c r="B59" s="33" t="s">
        <v>98</v>
      </c>
      <c r="C59" s="34" t="s">
        <v>118</v>
      </c>
      <c r="D59" s="52" t="s">
        <v>68</v>
      </c>
      <c r="E59" s="35" t="s">
        <v>153</v>
      </c>
      <c r="F59" s="36">
        <v>89273507</v>
      </c>
      <c r="G59" s="50">
        <f t="shared" si="0"/>
        <v>0.97172165533947263</v>
      </c>
      <c r="H59" s="36">
        <v>8927351</v>
      </c>
      <c r="I59" s="36">
        <v>80346156</v>
      </c>
      <c r="J59" s="36">
        <v>0</v>
      </c>
      <c r="K59" s="36">
        <v>0</v>
      </c>
      <c r="L59" s="36">
        <v>6402844</v>
      </c>
      <c r="M59" s="36"/>
      <c r="N59" s="36"/>
      <c r="O59" s="36"/>
      <c r="P59" s="36"/>
      <c r="Q59" s="36"/>
      <c r="R59" s="36"/>
      <c r="S59" s="36"/>
      <c r="T59" s="36"/>
      <c r="U59" s="36"/>
      <c r="V59" s="36">
        <f t="shared" si="1"/>
        <v>6402844</v>
      </c>
      <c r="W59" s="63" t="s">
        <v>763</v>
      </c>
      <c r="X59" s="49"/>
    </row>
    <row r="60" spans="1:25" x14ac:dyDescent="0.2">
      <c r="A60" s="32" t="s">
        <v>91</v>
      </c>
      <c r="B60" s="33" t="s">
        <v>98</v>
      </c>
      <c r="C60" s="34" t="s">
        <v>118</v>
      </c>
      <c r="D60" s="52" t="s">
        <v>69</v>
      </c>
      <c r="E60" s="35" t="s">
        <v>154</v>
      </c>
      <c r="F60" s="36">
        <v>125863697</v>
      </c>
      <c r="G60" s="50">
        <f t="shared" si="0"/>
        <v>0.92011847546477199</v>
      </c>
      <c r="H60" s="36">
        <v>12586370</v>
      </c>
      <c r="I60" s="36">
        <v>113277327</v>
      </c>
      <c r="J60" s="36">
        <v>0</v>
      </c>
      <c r="K60" s="36">
        <v>0</v>
      </c>
      <c r="L60" s="36">
        <v>2532186</v>
      </c>
      <c r="M60" s="36"/>
      <c r="N60" s="36"/>
      <c r="O60" s="36"/>
      <c r="P60" s="36"/>
      <c r="Q60" s="36"/>
      <c r="R60" s="36"/>
      <c r="S60" s="36"/>
      <c r="T60" s="36"/>
      <c r="U60" s="36"/>
      <c r="V60" s="36">
        <f t="shared" si="1"/>
        <v>2532186</v>
      </c>
      <c r="W60" s="63" t="s">
        <v>763</v>
      </c>
      <c r="X60" s="49"/>
      <c r="Y60" s="49"/>
    </row>
    <row r="61" spans="1:25" x14ac:dyDescent="0.2">
      <c r="A61" s="32" t="s">
        <v>91</v>
      </c>
      <c r="B61" s="33" t="s">
        <v>98</v>
      </c>
      <c r="C61" s="34" t="s">
        <v>119</v>
      </c>
      <c r="D61" s="52">
        <v>9107140703</v>
      </c>
      <c r="E61" s="35" t="s">
        <v>155</v>
      </c>
      <c r="F61" s="36">
        <v>119650218</v>
      </c>
      <c r="G61" s="50">
        <f t="shared" si="0"/>
        <v>0.99999996656922097</v>
      </c>
      <c r="H61" s="36">
        <v>35895065</v>
      </c>
      <c r="I61" s="36">
        <v>83755153</v>
      </c>
      <c r="J61" s="36">
        <v>0</v>
      </c>
      <c r="K61" s="36">
        <v>0</v>
      </c>
      <c r="L61" s="36">
        <v>35895061</v>
      </c>
      <c r="M61" s="36"/>
      <c r="N61" s="36"/>
      <c r="O61" s="36"/>
      <c r="P61" s="36"/>
      <c r="Q61" s="36"/>
      <c r="R61" s="36"/>
      <c r="S61" s="36"/>
      <c r="T61" s="36"/>
      <c r="U61" s="36"/>
      <c r="V61" s="36">
        <f t="shared" si="1"/>
        <v>35895061</v>
      </c>
      <c r="W61" s="63" t="s">
        <v>763</v>
      </c>
      <c r="X61" s="49"/>
      <c r="Y61" s="49"/>
    </row>
    <row r="62" spans="1:25" x14ac:dyDescent="0.2">
      <c r="A62" s="32" t="s">
        <v>91</v>
      </c>
      <c r="B62" s="33" t="s">
        <v>98</v>
      </c>
      <c r="C62" s="34" t="s">
        <v>120</v>
      </c>
      <c r="D62" s="52" t="s">
        <v>70</v>
      </c>
      <c r="E62" s="35" t="s">
        <v>156</v>
      </c>
      <c r="F62" s="36">
        <v>49980000</v>
      </c>
      <c r="G62" s="50">
        <f t="shared" si="0"/>
        <v>1</v>
      </c>
      <c r="H62" s="36">
        <v>9996000</v>
      </c>
      <c r="I62" s="36">
        <v>39984000</v>
      </c>
      <c r="J62" s="36">
        <v>0</v>
      </c>
      <c r="K62" s="36">
        <v>9996000</v>
      </c>
      <c r="L62" s="36">
        <v>0</v>
      </c>
      <c r="M62" s="36"/>
      <c r="N62" s="36"/>
      <c r="O62" s="36"/>
      <c r="P62" s="36"/>
      <c r="Q62" s="36"/>
      <c r="R62" s="36"/>
      <c r="S62" s="36"/>
      <c r="T62" s="36"/>
      <c r="U62" s="36"/>
      <c r="V62" s="36">
        <f t="shared" si="1"/>
        <v>9996000</v>
      </c>
      <c r="W62" s="63" t="s">
        <v>763</v>
      </c>
      <c r="X62" s="49"/>
      <c r="Y62" s="49"/>
    </row>
    <row r="63" spans="1:25" x14ac:dyDescent="0.2">
      <c r="A63" s="32" t="s">
        <v>91</v>
      </c>
      <c r="B63" s="33" t="s">
        <v>98</v>
      </c>
      <c r="C63" s="34" t="s">
        <v>120</v>
      </c>
      <c r="D63" s="52" t="s">
        <v>71</v>
      </c>
      <c r="E63" s="35" t="s">
        <v>157</v>
      </c>
      <c r="F63" s="36">
        <v>33800000</v>
      </c>
      <c r="G63" s="50">
        <f t="shared" si="0"/>
        <v>1</v>
      </c>
      <c r="H63" s="36">
        <v>16900000</v>
      </c>
      <c r="I63" s="36">
        <v>16900000</v>
      </c>
      <c r="J63" s="36">
        <v>0</v>
      </c>
      <c r="K63" s="36">
        <v>0</v>
      </c>
      <c r="L63" s="36">
        <v>16900000</v>
      </c>
      <c r="M63" s="36"/>
      <c r="N63" s="36"/>
      <c r="O63" s="36"/>
      <c r="P63" s="36"/>
      <c r="Q63" s="36"/>
      <c r="R63" s="36"/>
      <c r="S63" s="36"/>
      <c r="T63" s="36"/>
      <c r="U63" s="36"/>
      <c r="V63" s="36">
        <f t="shared" si="1"/>
        <v>16900000</v>
      </c>
      <c r="W63" s="63" t="s">
        <v>763</v>
      </c>
      <c r="X63" s="49"/>
      <c r="Y63" s="49"/>
    </row>
    <row r="64" spans="1:25" x14ac:dyDescent="0.2">
      <c r="A64" s="32" t="s">
        <v>91</v>
      </c>
      <c r="B64" s="33" t="s">
        <v>98</v>
      </c>
      <c r="C64" s="34" t="s">
        <v>121</v>
      </c>
      <c r="D64" s="52" t="s">
        <v>72</v>
      </c>
      <c r="E64" s="35" t="s">
        <v>158</v>
      </c>
      <c r="F64" s="36">
        <v>48250000</v>
      </c>
      <c r="G64" s="50">
        <f t="shared" si="0"/>
        <v>0.77461139896373055</v>
      </c>
      <c r="H64" s="36">
        <v>14475000</v>
      </c>
      <c r="I64" s="36">
        <v>33775000</v>
      </c>
      <c r="J64" s="36">
        <v>0</v>
      </c>
      <c r="K64" s="36">
        <v>0</v>
      </c>
      <c r="L64" s="36">
        <v>3600000</v>
      </c>
      <c r="M64" s="36"/>
      <c r="N64" s="36"/>
      <c r="O64" s="36"/>
      <c r="P64" s="36"/>
      <c r="Q64" s="36"/>
      <c r="R64" s="36"/>
      <c r="S64" s="36"/>
      <c r="T64" s="36"/>
      <c r="U64" s="36"/>
      <c r="V64" s="36">
        <f t="shared" si="1"/>
        <v>3600000</v>
      </c>
      <c r="W64" s="63" t="s">
        <v>763</v>
      </c>
      <c r="X64" s="49"/>
    </row>
    <row r="65" spans="1:25" x14ac:dyDescent="0.2">
      <c r="A65" s="32" t="s">
        <v>91</v>
      </c>
      <c r="B65" s="33" t="s">
        <v>98</v>
      </c>
      <c r="C65" s="34" t="s">
        <v>122</v>
      </c>
      <c r="D65" s="52" t="s">
        <v>73</v>
      </c>
      <c r="E65" s="35" t="s">
        <v>159</v>
      </c>
      <c r="F65" s="36">
        <v>115556191</v>
      </c>
      <c r="G65" s="50">
        <f t="shared" si="0"/>
        <v>0.98982511460593225</v>
      </c>
      <c r="H65" s="36">
        <v>34666857</v>
      </c>
      <c r="I65" s="36">
        <v>80889334</v>
      </c>
      <c r="J65" s="36">
        <v>0</v>
      </c>
      <c r="K65" s="36">
        <v>33491086</v>
      </c>
      <c r="L65" s="36">
        <v>0</v>
      </c>
      <c r="M65" s="36"/>
      <c r="N65" s="36"/>
      <c r="O65" s="36"/>
      <c r="P65" s="36"/>
      <c r="Q65" s="36"/>
      <c r="R65" s="36"/>
      <c r="S65" s="36"/>
      <c r="T65" s="36"/>
      <c r="U65" s="36"/>
      <c r="V65" s="36">
        <f t="shared" si="1"/>
        <v>33491086</v>
      </c>
      <c r="W65" s="63" t="s">
        <v>763</v>
      </c>
      <c r="X65" s="49"/>
      <c r="Y65" s="49"/>
    </row>
    <row r="66" spans="1:25" x14ac:dyDescent="0.2">
      <c r="A66" s="32" t="s">
        <v>91</v>
      </c>
      <c r="B66" s="33" t="s">
        <v>98</v>
      </c>
      <c r="C66" s="34" t="s">
        <v>122</v>
      </c>
      <c r="D66" s="52" t="s">
        <v>74</v>
      </c>
      <c r="E66" s="35" t="s">
        <v>160</v>
      </c>
      <c r="F66" s="36">
        <v>22400000</v>
      </c>
      <c r="G66" s="50">
        <f t="shared" si="0"/>
        <v>1</v>
      </c>
      <c r="H66" s="36">
        <v>5600000</v>
      </c>
      <c r="I66" s="36">
        <v>16800000</v>
      </c>
      <c r="J66" s="36">
        <v>0</v>
      </c>
      <c r="K66" s="36">
        <v>5600000</v>
      </c>
      <c r="L66" s="36">
        <v>0</v>
      </c>
      <c r="M66" s="36"/>
      <c r="N66" s="36"/>
      <c r="O66" s="36"/>
      <c r="P66" s="36"/>
      <c r="Q66" s="36"/>
      <c r="R66" s="36"/>
      <c r="S66" s="36"/>
      <c r="T66" s="36"/>
      <c r="U66" s="36"/>
      <c r="V66" s="36">
        <f t="shared" si="1"/>
        <v>5600000</v>
      </c>
      <c r="W66" s="63" t="s">
        <v>763</v>
      </c>
      <c r="X66" s="49"/>
      <c r="Y66" s="49"/>
    </row>
    <row r="67" spans="1:25" x14ac:dyDescent="0.2">
      <c r="A67" s="32" t="s">
        <v>91</v>
      </c>
      <c r="B67" s="33" t="s">
        <v>98</v>
      </c>
      <c r="C67" s="34" t="s">
        <v>123</v>
      </c>
      <c r="D67" s="52" t="s">
        <v>75</v>
      </c>
      <c r="E67" s="35" t="s">
        <v>161</v>
      </c>
      <c r="F67" s="36">
        <v>35000000</v>
      </c>
      <c r="G67" s="50">
        <f t="shared" si="0"/>
        <v>0.93085714285714283</v>
      </c>
      <c r="H67" s="36">
        <v>10100000</v>
      </c>
      <c r="I67" s="36">
        <v>24900000</v>
      </c>
      <c r="J67" s="36">
        <v>0</v>
      </c>
      <c r="K67" s="36">
        <v>7680000</v>
      </c>
      <c r="L67" s="36">
        <v>0</v>
      </c>
      <c r="M67" s="36"/>
      <c r="N67" s="36"/>
      <c r="O67" s="36"/>
      <c r="P67" s="36"/>
      <c r="Q67" s="36"/>
      <c r="R67" s="36"/>
      <c r="S67" s="36"/>
      <c r="T67" s="36"/>
      <c r="U67" s="36"/>
      <c r="V67" s="36">
        <f t="shared" si="1"/>
        <v>7680000</v>
      </c>
      <c r="W67" s="63" t="s">
        <v>763</v>
      </c>
      <c r="X67" s="49"/>
    </row>
    <row r="68" spans="1:25" x14ac:dyDescent="0.2">
      <c r="A68" s="32" t="s">
        <v>91</v>
      </c>
      <c r="B68" s="33" t="s">
        <v>99</v>
      </c>
      <c r="C68" s="34" t="s">
        <v>124</v>
      </c>
      <c r="D68" s="52" t="s">
        <v>76</v>
      </c>
      <c r="E68" s="35" t="s">
        <v>162</v>
      </c>
      <c r="F68" s="36">
        <v>50000000</v>
      </c>
      <c r="G68" s="50">
        <f t="shared" si="0"/>
        <v>1</v>
      </c>
      <c r="H68" s="36">
        <v>10000000</v>
      </c>
      <c r="I68" s="36">
        <v>40000000</v>
      </c>
      <c r="J68" s="36">
        <v>0</v>
      </c>
      <c r="K68" s="36">
        <v>10000000</v>
      </c>
      <c r="L68" s="36">
        <v>0</v>
      </c>
      <c r="M68" s="36"/>
      <c r="N68" s="36"/>
      <c r="O68" s="36"/>
      <c r="P68" s="36"/>
      <c r="Q68" s="36"/>
      <c r="R68" s="36"/>
      <c r="S68" s="36"/>
      <c r="T68" s="36"/>
      <c r="U68" s="36"/>
      <c r="V68" s="36">
        <f t="shared" si="1"/>
        <v>10000000</v>
      </c>
      <c r="W68" s="63" t="s">
        <v>763</v>
      </c>
      <c r="X68" s="49"/>
      <c r="Y68" s="49"/>
    </row>
    <row r="69" spans="1:25" x14ac:dyDescent="0.2">
      <c r="A69" s="32" t="s">
        <v>91</v>
      </c>
      <c r="B69" s="33" t="s">
        <v>99</v>
      </c>
      <c r="C69" s="34" t="s">
        <v>124</v>
      </c>
      <c r="D69" s="52" t="s">
        <v>77</v>
      </c>
      <c r="E69" s="35" t="s">
        <v>163</v>
      </c>
      <c r="F69" s="36">
        <v>48106069</v>
      </c>
      <c r="G69" s="50">
        <f t="shared" si="0"/>
        <v>0.99976491531661005</v>
      </c>
      <c r="H69" s="36">
        <v>9621214</v>
      </c>
      <c r="I69" s="36">
        <v>38484855</v>
      </c>
      <c r="J69" s="36">
        <v>0</v>
      </c>
      <c r="K69" s="36">
        <v>0</v>
      </c>
      <c r="L69" s="36">
        <v>9609905</v>
      </c>
      <c r="M69" s="36"/>
      <c r="N69" s="36"/>
      <c r="O69" s="36"/>
      <c r="P69" s="36"/>
      <c r="Q69" s="36"/>
      <c r="R69" s="36"/>
      <c r="S69" s="36"/>
      <c r="T69" s="36"/>
      <c r="U69" s="36"/>
      <c r="V69" s="36">
        <f t="shared" si="1"/>
        <v>9609905</v>
      </c>
      <c r="W69" s="63" t="s">
        <v>763</v>
      </c>
      <c r="X69" s="49"/>
    </row>
    <row r="70" spans="1:25" x14ac:dyDescent="0.2">
      <c r="A70" s="32" t="s">
        <v>91</v>
      </c>
      <c r="B70" s="33" t="s">
        <v>100</v>
      </c>
      <c r="C70" s="34" t="s">
        <v>125</v>
      </c>
      <c r="D70" s="52" t="s">
        <v>78</v>
      </c>
      <c r="E70" s="35" t="s">
        <v>164</v>
      </c>
      <c r="F70" s="36">
        <v>204392089</v>
      </c>
      <c r="G70" s="50">
        <f t="shared" si="0"/>
        <v>0.9983578571869286</v>
      </c>
      <c r="H70" s="36">
        <v>102196044</v>
      </c>
      <c r="I70" s="36">
        <v>102196045</v>
      </c>
      <c r="J70" s="36">
        <v>0</v>
      </c>
      <c r="K70" s="36">
        <v>0</v>
      </c>
      <c r="L70" s="36">
        <v>101860403</v>
      </c>
      <c r="M70" s="36"/>
      <c r="N70" s="36"/>
      <c r="O70" s="36"/>
      <c r="P70" s="36"/>
      <c r="Q70" s="36"/>
      <c r="R70" s="36"/>
      <c r="S70" s="36"/>
      <c r="T70" s="36"/>
      <c r="U70" s="36"/>
      <c r="V70" s="36">
        <f t="shared" si="1"/>
        <v>101860403</v>
      </c>
      <c r="W70" s="63" t="s">
        <v>763</v>
      </c>
      <c r="X70" s="49"/>
    </row>
    <row r="71" spans="1:25" x14ac:dyDescent="0.2">
      <c r="A71" s="32" t="s">
        <v>91</v>
      </c>
      <c r="B71" s="33" t="s">
        <v>100</v>
      </c>
      <c r="C71" s="34" t="s">
        <v>126</v>
      </c>
      <c r="D71" s="52" t="s">
        <v>79</v>
      </c>
      <c r="E71" s="35" t="s">
        <v>165</v>
      </c>
      <c r="F71" s="36">
        <v>54000000</v>
      </c>
      <c r="G71" s="50">
        <f t="shared" si="0"/>
        <v>0.9</v>
      </c>
      <c r="H71" s="36">
        <v>27000000</v>
      </c>
      <c r="I71" s="36">
        <v>27000000</v>
      </c>
      <c r="J71" s="36">
        <v>21600000</v>
      </c>
      <c r="K71" s="36">
        <v>0</v>
      </c>
      <c r="L71" s="36">
        <v>0</v>
      </c>
      <c r="M71" s="36"/>
      <c r="N71" s="36"/>
      <c r="O71" s="36"/>
      <c r="P71" s="36"/>
      <c r="Q71" s="36"/>
      <c r="R71" s="36"/>
      <c r="S71" s="36"/>
      <c r="T71" s="36"/>
      <c r="U71" s="36"/>
      <c r="V71" s="36">
        <f t="shared" si="1"/>
        <v>21600000</v>
      </c>
      <c r="W71" s="63" t="s">
        <v>763</v>
      </c>
      <c r="X71" s="49"/>
    </row>
    <row r="72" spans="1:25" x14ac:dyDescent="0.2">
      <c r="A72" s="32" t="s">
        <v>91</v>
      </c>
      <c r="B72" s="33" t="s">
        <v>100</v>
      </c>
      <c r="C72" s="34" t="s">
        <v>127</v>
      </c>
      <c r="D72" s="52" t="s">
        <v>80</v>
      </c>
      <c r="E72" s="35" t="s">
        <v>166</v>
      </c>
      <c r="F72" s="36">
        <v>221325848</v>
      </c>
      <c r="G72" s="50">
        <f t="shared" si="0"/>
        <v>1</v>
      </c>
      <c r="H72" s="36">
        <v>18370920</v>
      </c>
      <c r="I72" s="36">
        <v>202954928</v>
      </c>
      <c r="J72" s="36">
        <v>0</v>
      </c>
      <c r="K72" s="36">
        <v>18370920</v>
      </c>
      <c r="L72" s="36">
        <v>0</v>
      </c>
      <c r="M72" s="36"/>
      <c r="N72" s="36"/>
      <c r="O72" s="36"/>
      <c r="P72" s="36"/>
      <c r="Q72" s="36"/>
      <c r="R72" s="36"/>
      <c r="S72" s="36"/>
      <c r="T72" s="36"/>
      <c r="U72" s="36"/>
      <c r="V72" s="36">
        <f t="shared" si="1"/>
        <v>18370920</v>
      </c>
      <c r="W72" s="63" t="s">
        <v>763</v>
      </c>
      <c r="X72" s="49"/>
    </row>
    <row r="73" spans="1:25" x14ac:dyDescent="0.2">
      <c r="A73" s="32" t="s">
        <v>91</v>
      </c>
      <c r="B73" s="33" t="s">
        <v>100</v>
      </c>
      <c r="C73" s="34" t="s">
        <v>128</v>
      </c>
      <c r="D73" s="52">
        <v>13202130406</v>
      </c>
      <c r="E73" s="35" t="s">
        <v>167</v>
      </c>
      <c r="F73" s="36">
        <v>34375000</v>
      </c>
      <c r="G73" s="50">
        <f t="shared" si="0"/>
        <v>0.84916072727272729</v>
      </c>
      <c r="H73" s="36">
        <v>25925500</v>
      </c>
      <c r="I73" s="36">
        <v>8449500</v>
      </c>
      <c r="J73" s="36">
        <v>20740400</v>
      </c>
      <c r="K73" s="36">
        <v>0</v>
      </c>
      <c r="L73" s="36">
        <v>0</v>
      </c>
      <c r="M73" s="36"/>
      <c r="N73" s="36"/>
      <c r="O73" s="36"/>
      <c r="P73" s="36"/>
      <c r="Q73" s="36"/>
      <c r="R73" s="36"/>
      <c r="S73" s="36"/>
      <c r="T73" s="36"/>
      <c r="U73" s="36"/>
      <c r="V73" s="36">
        <f t="shared" si="1"/>
        <v>20740400</v>
      </c>
      <c r="W73" s="63" t="s">
        <v>763</v>
      </c>
      <c r="X73" s="49"/>
      <c r="Y73" s="49"/>
    </row>
    <row r="74" spans="1:25" x14ac:dyDescent="0.2">
      <c r="A74" s="32" t="s">
        <v>91</v>
      </c>
      <c r="B74" s="33" t="s">
        <v>100</v>
      </c>
      <c r="C74" s="34" t="s">
        <v>129</v>
      </c>
      <c r="D74" s="52" t="s">
        <v>81</v>
      </c>
      <c r="E74" s="35" t="s">
        <v>168</v>
      </c>
      <c r="F74" s="36">
        <v>59400000</v>
      </c>
      <c r="G74" s="50">
        <f t="shared" si="0"/>
        <v>1</v>
      </c>
      <c r="H74" s="36">
        <v>11880000</v>
      </c>
      <c r="I74" s="36">
        <v>47520000</v>
      </c>
      <c r="J74" s="36">
        <v>0</v>
      </c>
      <c r="K74" s="36">
        <v>11880000</v>
      </c>
      <c r="L74" s="36">
        <v>0</v>
      </c>
      <c r="M74" s="36"/>
      <c r="N74" s="36"/>
      <c r="O74" s="36"/>
      <c r="P74" s="36"/>
      <c r="Q74" s="36"/>
      <c r="R74" s="36"/>
      <c r="S74" s="36"/>
      <c r="T74" s="36"/>
      <c r="U74" s="36"/>
      <c r="V74" s="36">
        <f t="shared" si="1"/>
        <v>11880000</v>
      </c>
      <c r="W74" s="63" t="s">
        <v>763</v>
      </c>
      <c r="X74" s="49"/>
      <c r="Y74" s="49"/>
    </row>
    <row r="75" spans="1:25" x14ac:dyDescent="0.2">
      <c r="A75" s="32" t="s">
        <v>91</v>
      </c>
      <c r="B75" s="33" t="s">
        <v>100</v>
      </c>
      <c r="C75" s="34" t="s">
        <v>130</v>
      </c>
      <c r="D75" s="52" t="s">
        <v>82</v>
      </c>
      <c r="E75" s="35" t="s">
        <v>169</v>
      </c>
      <c r="F75" s="36">
        <v>54000000</v>
      </c>
      <c r="G75" s="50">
        <f t="shared" si="0"/>
        <v>1</v>
      </c>
      <c r="H75" s="36">
        <v>27000000</v>
      </c>
      <c r="I75" s="36">
        <v>27000000</v>
      </c>
      <c r="J75" s="36">
        <v>0</v>
      </c>
      <c r="K75" s="36">
        <v>0</v>
      </c>
      <c r="L75" s="36">
        <v>27000000</v>
      </c>
      <c r="M75" s="36"/>
      <c r="N75" s="36"/>
      <c r="O75" s="36"/>
      <c r="P75" s="36"/>
      <c r="Q75" s="36"/>
      <c r="R75" s="36"/>
      <c r="S75" s="36"/>
      <c r="T75" s="36"/>
      <c r="U75" s="36"/>
      <c r="V75" s="36">
        <f t="shared" si="1"/>
        <v>27000000</v>
      </c>
      <c r="W75" s="63" t="s">
        <v>763</v>
      </c>
      <c r="X75" s="49"/>
    </row>
    <row r="76" spans="1:25" x14ac:dyDescent="0.2">
      <c r="A76" s="32" t="s">
        <v>91</v>
      </c>
      <c r="B76" s="33" t="s">
        <v>100</v>
      </c>
      <c r="C76" s="34" t="s">
        <v>130</v>
      </c>
      <c r="D76" s="52">
        <v>13505160703</v>
      </c>
      <c r="E76" s="35" t="s">
        <v>170</v>
      </c>
      <c r="F76" s="36">
        <v>183152043</v>
      </c>
      <c r="G76" s="50">
        <f t="shared" si="0"/>
        <v>1</v>
      </c>
      <c r="H76" s="36">
        <v>3893117</v>
      </c>
      <c r="I76" s="36">
        <v>179258926</v>
      </c>
      <c r="J76" s="36">
        <v>0</v>
      </c>
      <c r="K76" s="36">
        <v>3893117</v>
      </c>
      <c r="L76" s="36">
        <v>0</v>
      </c>
      <c r="M76" s="36"/>
      <c r="N76" s="36"/>
      <c r="O76" s="36"/>
      <c r="P76" s="36"/>
      <c r="Q76" s="36"/>
      <c r="R76" s="36"/>
      <c r="S76" s="36"/>
      <c r="T76" s="36"/>
      <c r="U76" s="36"/>
      <c r="V76" s="36">
        <f t="shared" si="1"/>
        <v>3893117</v>
      </c>
      <c r="W76" s="63" t="s">
        <v>763</v>
      </c>
      <c r="X76" s="49"/>
      <c r="Y76" s="49"/>
    </row>
    <row r="77" spans="1:25" x14ac:dyDescent="0.2">
      <c r="A77" s="32" t="s">
        <v>91</v>
      </c>
      <c r="B77" s="33" t="s">
        <v>101</v>
      </c>
      <c r="C77" s="34" t="s">
        <v>131</v>
      </c>
      <c r="D77" s="52" t="s">
        <v>83</v>
      </c>
      <c r="E77" s="35" t="s">
        <v>171</v>
      </c>
      <c r="F77" s="36">
        <v>45333336</v>
      </c>
      <c r="G77" s="50">
        <f t="shared" si="0"/>
        <v>1</v>
      </c>
      <c r="H77" s="36">
        <v>18133334</v>
      </c>
      <c r="I77" s="36">
        <v>27200002</v>
      </c>
      <c r="J77" s="36">
        <v>0</v>
      </c>
      <c r="K77" s="36">
        <v>0</v>
      </c>
      <c r="L77" s="36">
        <v>18133334</v>
      </c>
      <c r="M77" s="36"/>
      <c r="N77" s="36"/>
      <c r="O77" s="36"/>
      <c r="P77" s="36"/>
      <c r="Q77" s="36"/>
      <c r="R77" s="36"/>
      <c r="S77" s="36"/>
      <c r="T77" s="36"/>
      <c r="U77" s="36"/>
      <c r="V77" s="36">
        <f t="shared" si="1"/>
        <v>18133334</v>
      </c>
      <c r="W77" s="63" t="s">
        <v>763</v>
      </c>
      <c r="X77" s="49"/>
      <c r="Y77" s="49"/>
    </row>
    <row r="78" spans="1:25" x14ac:dyDescent="0.2">
      <c r="A78" s="32" t="s">
        <v>91</v>
      </c>
      <c r="B78" s="33" t="s">
        <v>101</v>
      </c>
      <c r="C78" s="34" t="s">
        <v>132</v>
      </c>
      <c r="D78" s="52">
        <v>14106160712</v>
      </c>
      <c r="E78" s="35" t="s">
        <v>172</v>
      </c>
      <c r="F78" s="36">
        <v>144011104</v>
      </c>
      <c r="G78" s="50">
        <f t="shared" si="0"/>
        <v>1</v>
      </c>
      <c r="H78" s="36">
        <v>4515584</v>
      </c>
      <c r="I78" s="36">
        <v>139495520</v>
      </c>
      <c r="J78" s="36">
        <v>4515584</v>
      </c>
      <c r="K78" s="36">
        <v>0</v>
      </c>
      <c r="L78" s="36">
        <v>0</v>
      </c>
      <c r="M78" s="36"/>
      <c r="N78" s="36"/>
      <c r="O78" s="36"/>
      <c r="P78" s="36"/>
      <c r="Q78" s="36"/>
      <c r="R78" s="36"/>
      <c r="S78" s="36"/>
      <c r="T78" s="36"/>
      <c r="U78" s="36"/>
      <c r="V78" s="36">
        <f t="shared" si="1"/>
        <v>4515584</v>
      </c>
      <c r="W78" s="63" t="s">
        <v>763</v>
      </c>
      <c r="X78" s="49"/>
      <c r="Y78" s="49"/>
    </row>
    <row r="79" spans="1:25" x14ac:dyDescent="0.2">
      <c r="A79" s="32" t="s">
        <v>91</v>
      </c>
      <c r="B79" s="33" t="s">
        <v>101</v>
      </c>
      <c r="C79" s="34" t="s">
        <v>132</v>
      </c>
      <c r="D79" s="52" t="s">
        <v>84</v>
      </c>
      <c r="E79" s="35" t="s">
        <v>173</v>
      </c>
      <c r="F79" s="36">
        <v>18000000</v>
      </c>
      <c r="G79" s="50">
        <f t="shared" si="0"/>
        <v>1</v>
      </c>
      <c r="H79" s="36">
        <v>4500000</v>
      </c>
      <c r="I79" s="36">
        <v>13500000</v>
      </c>
      <c r="J79" s="36">
        <v>0</v>
      </c>
      <c r="K79" s="36">
        <v>0</v>
      </c>
      <c r="L79" s="36">
        <v>4500000</v>
      </c>
      <c r="M79" s="36"/>
      <c r="N79" s="36"/>
      <c r="O79" s="36"/>
      <c r="P79" s="36"/>
      <c r="Q79" s="36"/>
      <c r="R79" s="36"/>
      <c r="S79" s="36"/>
      <c r="T79" s="36"/>
      <c r="U79" s="36"/>
      <c r="V79" s="36">
        <f t="shared" si="1"/>
        <v>4500000</v>
      </c>
      <c r="W79" s="63" t="s">
        <v>763</v>
      </c>
      <c r="X79" s="49"/>
    </row>
    <row r="80" spans="1:25" x14ac:dyDescent="0.2">
      <c r="A80" s="32" t="s">
        <v>91</v>
      </c>
      <c r="B80" s="33" t="s">
        <v>101</v>
      </c>
      <c r="C80" s="34" t="s">
        <v>133</v>
      </c>
      <c r="D80" s="52" t="s">
        <v>85</v>
      </c>
      <c r="E80" s="35" t="s">
        <v>174</v>
      </c>
      <c r="F80" s="36">
        <v>69291600</v>
      </c>
      <c r="G80" s="50">
        <f t="shared" si="0"/>
        <v>1</v>
      </c>
      <c r="H80" s="36">
        <v>17322900</v>
      </c>
      <c r="I80" s="36">
        <v>51968700</v>
      </c>
      <c r="J80" s="36">
        <v>0</v>
      </c>
      <c r="K80" s="36">
        <v>0</v>
      </c>
      <c r="L80" s="36">
        <v>17322900</v>
      </c>
      <c r="M80" s="36"/>
      <c r="N80" s="36"/>
      <c r="O80" s="36"/>
      <c r="P80" s="36"/>
      <c r="Q80" s="36"/>
      <c r="R80" s="36"/>
      <c r="S80" s="36"/>
      <c r="T80" s="36"/>
      <c r="U80" s="36"/>
      <c r="V80" s="36">
        <f t="shared" si="1"/>
        <v>17322900</v>
      </c>
      <c r="W80" s="63" t="s">
        <v>763</v>
      </c>
      <c r="X80" s="49"/>
    </row>
    <row r="81" spans="1:25" x14ac:dyDescent="0.2">
      <c r="A81" s="32" t="s">
        <v>91</v>
      </c>
      <c r="B81" s="33" t="s">
        <v>102</v>
      </c>
      <c r="C81" s="34" t="s">
        <v>134</v>
      </c>
      <c r="D81" s="52" t="s">
        <v>86</v>
      </c>
      <c r="E81" s="35" t="s">
        <v>175</v>
      </c>
      <c r="F81" s="36">
        <v>65700000</v>
      </c>
      <c r="G81" s="50">
        <f t="shared" si="0"/>
        <v>0.954337899543379</v>
      </c>
      <c r="H81" s="36">
        <v>26280000</v>
      </c>
      <c r="I81" s="36">
        <v>39420000</v>
      </c>
      <c r="J81" s="36">
        <v>0</v>
      </c>
      <c r="K81" s="36">
        <v>0</v>
      </c>
      <c r="L81" s="36">
        <v>23280000</v>
      </c>
      <c r="M81" s="36"/>
      <c r="N81" s="36"/>
      <c r="O81" s="36"/>
      <c r="P81" s="36"/>
      <c r="Q81" s="36"/>
      <c r="R81" s="36"/>
      <c r="S81" s="36"/>
      <c r="T81" s="36"/>
      <c r="U81" s="36"/>
      <c r="V81" s="36">
        <f t="shared" si="1"/>
        <v>23280000</v>
      </c>
      <c r="W81" s="63" t="s">
        <v>763</v>
      </c>
      <c r="X81" s="49"/>
      <c r="Y81" s="49"/>
    </row>
    <row r="82" spans="1:25" x14ac:dyDescent="0.2">
      <c r="A82" s="32" t="s">
        <v>91</v>
      </c>
      <c r="B82" s="33" t="s">
        <v>102</v>
      </c>
      <c r="C82" s="34" t="s">
        <v>135</v>
      </c>
      <c r="D82" s="52" t="s">
        <v>87</v>
      </c>
      <c r="E82" s="35" t="s">
        <v>176</v>
      </c>
      <c r="F82" s="36">
        <v>40800000</v>
      </c>
      <c r="G82" s="50">
        <f t="shared" si="0"/>
        <v>1</v>
      </c>
      <c r="H82" s="36">
        <v>3400000</v>
      </c>
      <c r="I82" s="36">
        <v>37400000</v>
      </c>
      <c r="J82" s="36">
        <v>0</v>
      </c>
      <c r="K82" s="36">
        <v>3400000</v>
      </c>
      <c r="L82" s="36">
        <v>0</v>
      </c>
      <c r="M82" s="36"/>
      <c r="N82" s="36"/>
      <c r="O82" s="36"/>
      <c r="P82" s="36"/>
      <c r="Q82" s="36"/>
      <c r="R82" s="36"/>
      <c r="S82" s="36"/>
      <c r="T82" s="36"/>
      <c r="U82" s="36"/>
      <c r="V82" s="36">
        <f t="shared" si="1"/>
        <v>3400000</v>
      </c>
      <c r="W82" s="63" t="s">
        <v>763</v>
      </c>
      <c r="X82" s="49"/>
      <c r="Y82" s="49"/>
    </row>
    <row r="83" spans="1:25" x14ac:dyDescent="0.2">
      <c r="A83" s="32" t="s">
        <v>91</v>
      </c>
      <c r="B83" s="33" t="s">
        <v>102</v>
      </c>
      <c r="C83" s="34" t="s">
        <v>136</v>
      </c>
      <c r="D83" s="52" t="s">
        <v>88</v>
      </c>
      <c r="E83" s="35" t="s">
        <v>177</v>
      </c>
      <c r="F83" s="36">
        <v>229985053</v>
      </c>
      <c r="G83" s="50">
        <f t="shared" si="0"/>
        <v>0.94999999847816197</v>
      </c>
      <c r="H83" s="36">
        <v>68995516</v>
      </c>
      <c r="I83" s="36">
        <v>160989537</v>
      </c>
      <c r="J83" s="36">
        <v>57496263</v>
      </c>
      <c r="K83" s="36">
        <v>0</v>
      </c>
      <c r="L83" s="36">
        <v>0</v>
      </c>
      <c r="M83" s="36"/>
      <c r="N83" s="36"/>
      <c r="O83" s="36"/>
      <c r="P83" s="36"/>
      <c r="Q83" s="36"/>
      <c r="R83" s="36"/>
      <c r="S83" s="36"/>
      <c r="T83" s="36"/>
      <c r="U83" s="36"/>
      <c r="V83" s="36">
        <f t="shared" si="1"/>
        <v>57496263</v>
      </c>
      <c r="W83" s="63" t="s">
        <v>763</v>
      </c>
      <c r="X83" s="49"/>
      <c r="Y83" s="49"/>
    </row>
    <row r="84" spans="1:25" x14ac:dyDescent="0.2">
      <c r="A84" s="32" t="s">
        <v>91</v>
      </c>
      <c r="B84" s="33" t="s">
        <v>102</v>
      </c>
      <c r="C84" s="34" t="s">
        <v>136</v>
      </c>
      <c r="D84" s="52" t="s">
        <v>89</v>
      </c>
      <c r="E84" s="35" t="s">
        <v>178</v>
      </c>
      <c r="F84" s="36">
        <v>229985053</v>
      </c>
      <c r="G84" s="50">
        <f t="shared" si="0"/>
        <v>0.94999999847816197</v>
      </c>
      <c r="H84" s="36">
        <v>68995516</v>
      </c>
      <c r="I84" s="36">
        <v>160989537</v>
      </c>
      <c r="J84" s="36">
        <v>0</v>
      </c>
      <c r="K84" s="36">
        <v>57496263</v>
      </c>
      <c r="L84" s="36">
        <v>0</v>
      </c>
      <c r="M84" s="36"/>
      <c r="N84" s="36"/>
      <c r="O84" s="36"/>
      <c r="P84" s="36"/>
      <c r="Q84" s="36"/>
      <c r="R84" s="36"/>
      <c r="S84" s="36"/>
      <c r="T84" s="36"/>
      <c r="U84" s="36"/>
      <c r="V84" s="36">
        <f t="shared" si="1"/>
        <v>57496263</v>
      </c>
      <c r="W84" s="63" t="s">
        <v>763</v>
      </c>
      <c r="X84" s="49"/>
      <c r="Y84" s="49"/>
    </row>
    <row r="85" spans="1:25" x14ac:dyDescent="0.2">
      <c r="A85" s="32" t="s">
        <v>91</v>
      </c>
      <c r="B85" s="33" t="s">
        <v>102</v>
      </c>
      <c r="C85" s="34" t="s">
        <v>137</v>
      </c>
      <c r="D85" s="52">
        <v>8421171004</v>
      </c>
      <c r="E85" s="35" t="s">
        <v>179</v>
      </c>
      <c r="F85" s="36">
        <v>51730668</v>
      </c>
      <c r="G85" s="50">
        <f t="shared" si="0"/>
        <v>1</v>
      </c>
      <c r="H85" s="36">
        <v>10346134</v>
      </c>
      <c r="I85" s="36">
        <v>41384534</v>
      </c>
      <c r="J85" s="36">
        <v>0</v>
      </c>
      <c r="K85" s="36">
        <v>10346134</v>
      </c>
      <c r="L85" s="36">
        <v>0</v>
      </c>
      <c r="M85" s="36"/>
      <c r="N85" s="36"/>
      <c r="O85" s="36"/>
      <c r="P85" s="36"/>
      <c r="Q85" s="36"/>
      <c r="R85" s="36"/>
      <c r="S85" s="36"/>
      <c r="T85" s="36"/>
      <c r="U85" s="36"/>
      <c r="V85" s="36">
        <f t="shared" si="1"/>
        <v>10346134</v>
      </c>
      <c r="W85" s="63" t="s">
        <v>763</v>
      </c>
      <c r="X85" s="49"/>
      <c r="Y85" s="49"/>
    </row>
    <row r="86" spans="1:25" x14ac:dyDescent="0.2">
      <c r="A86" s="32" t="s">
        <v>91</v>
      </c>
      <c r="B86" s="33" t="s">
        <v>102</v>
      </c>
      <c r="C86" s="34" t="s">
        <v>137</v>
      </c>
      <c r="D86" s="52" t="s">
        <v>90</v>
      </c>
      <c r="E86" s="35" t="s">
        <v>180</v>
      </c>
      <c r="F86" s="36">
        <v>51264000</v>
      </c>
      <c r="G86" s="50">
        <f t="shared" si="0"/>
        <v>1</v>
      </c>
      <c r="H86" s="36">
        <v>5126400</v>
      </c>
      <c r="I86" s="36">
        <v>46137600</v>
      </c>
      <c r="J86" s="36">
        <v>0</v>
      </c>
      <c r="K86" s="36">
        <v>0</v>
      </c>
      <c r="L86" s="36">
        <v>5126400</v>
      </c>
      <c r="M86" s="36"/>
      <c r="N86" s="36"/>
      <c r="O86" s="36"/>
      <c r="P86" s="36"/>
      <c r="Q86" s="36"/>
      <c r="R86" s="36"/>
      <c r="S86" s="36"/>
      <c r="T86" s="36"/>
      <c r="U86" s="36"/>
      <c r="V86" s="36">
        <f t="shared" si="1"/>
        <v>5126400</v>
      </c>
      <c r="W86" s="63" t="s">
        <v>763</v>
      </c>
      <c r="X86" s="49"/>
      <c r="Y86" s="49"/>
    </row>
    <row r="87" spans="1:25" x14ac:dyDescent="0.2">
      <c r="A87" s="32" t="s">
        <v>209</v>
      </c>
      <c r="B87" s="33" t="s">
        <v>96</v>
      </c>
      <c r="C87" s="34" t="s">
        <v>239</v>
      </c>
      <c r="D87" s="52" t="s">
        <v>181</v>
      </c>
      <c r="E87" s="35" t="s">
        <v>210</v>
      </c>
      <c r="F87" s="36">
        <v>26400000</v>
      </c>
      <c r="G87" s="50">
        <f t="shared" ref="G87:G150" si="2">(I87+V87)/F87</f>
        <v>1</v>
      </c>
      <c r="H87" s="36">
        <v>26400000</v>
      </c>
      <c r="I87" s="36">
        <v>0</v>
      </c>
      <c r="J87" s="36">
        <v>26400000</v>
      </c>
      <c r="K87" s="36">
        <v>0</v>
      </c>
      <c r="L87" s="36">
        <v>0</v>
      </c>
      <c r="M87" s="36"/>
      <c r="N87" s="36"/>
      <c r="O87" s="36"/>
      <c r="P87" s="36"/>
      <c r="Q87" s="36"/>
      <c r="R87" s="36"/>
      <c r="S87" s="36"/>
      <c r="T87" s="36"/>
      <c r="U87" s="36"/>
      <c r="V87" s="36">
        <f t="shared" si="1"/>
        <v>26400000</v>
      </c>
      <c r="W87" s="63" t="s">
        <v>763</v>
      </c>
      <c r="X87" s="49"/>
      <c r="Y87" s="49"/>
    </row>
    <row r="88" spans="1:25" x14ac:dyDescent="0.2">
      <c r="A88" s="32" t="s">
        <v>209</v>
      </c>
      <c r="B88" s="33" t="s">
        <v>94</v>
      </c>
      <c r="C88" s="34" t="s">
        <v>240</v>
      </c>
      <c r="D88" s="52" t="s">
        <v>182</v>
      </c>
      <c r="E88" s="35" t="s">
        <v>211</v>
      </c>
      <c r="F88" s="36">
        <v>59800000</v>
      </c>
      <c r="G88" s="50">
        <f t="shared" si="2"/>
        <v>1</v>
      </c>
      <c r="H88" s="36">
        <v>59800000</v>
      </c>
      <c r="I88" s="36">
        <v>0</v>
      </c>
      <c r="J88" s="36">
        <v>0</v>
      </c>
      <c r="K88" s="36">
        <v>59800000</v>
      </c>
      <c r="L88" s="36">
        <v>0</v>
      </c>
      <c r="M88" s="36"/>
      <c r="N88" s="36"/>
      <c r="O88" s="36"/>
      <c r="P88" s="36"/>
      <c r="Q88" s="36"/>
      <c r="R88" s="36"/>
      <c r="S88" s="36"/>
      <c r="T88" s="36"/>
      <c r="U88" s="36"/>
      <c r="V88" s="36">
        <f t="shared" si="1"/>
        <v>59800000</v>
      </c>
      <c r="W88" s="63" t="s">
        <v>763</v>
      </c>
      <c r="X88" s="49"/>
    </row>
    <row r="89" spans="1:25" x14ac:dyDescent="0.2">
      <c r="A89" s="32" t="s">
        <v>209</v>
      </c>
      <c r="B89" s="33" t="s">
        <v>100</v>
      </c>
      <c r="C89" s="34" t="s">
        <v>241</v>
      </c>
      <c r="D89" s="52" t="s">
        <v>183</v>
      </c>
      <c r="E89" s="35" t="s">
        <v>212</v>
      </c>
      <c r="F89" s="36">
        <v>2937180</v>
      </c>
      <c r="G89" s="50">
        <f t="shared" si="2"/>
        <v>1</v>
      </c>
      <c r="H89" s="36">
        <v>2937180</v>
      </c>
      <c r="I89" s="36">
        <v>0</v>
      </c>
      <c r="J89" s="36">
        <v>0</v>
      </c>
      <c r="K89" s="36">
        <v>0</v>
      </c>
      <c r="L89" s="36">
        <v>2937180</v>
      </c>
      <c r="M89" s="36"/>
      <c r="N89" s="36"/>
      <c r="O89" s="36"/>
      <c r="P89" s="36"/>
      <c r="Q89" s="36"/>
      <c r="R89" s="36"/>
      <c r="S89" s="36"/>
      <c r="T89" s="36"/>
      <c r="U89" s="36"/>
      <c r="V89" s="36">
        <f t="shared" si="1"/>
        <v>2937180</v>
      </c>
      <c r="W89" s="63" t="s">
        <v>763</v>
      </c>
      <c r="X89" s="49"/>
      <c r="Y89" s="49"/>
    </row>
    <row r="90" spans="1:25" x14ac:dyDescent="0.2">
      <c r="A90" s="32" t="s">
        <v>209</v>
      </c>
      <c r="B90" s="33" t="s">
        <v>100</v>
      </c>
      <c r="C90" s="34" t="s">
        <v>241</v>
      </c>
      <c r="D90" s="52" t="s">
        <v>184</v>
      </c>
      <c r="E90" s="35" t="s">
        <v>213</v>
      </c>
      <c r="F90" s="36">
        <v>3990000</v>
      </c>
      <c r="G90" s="50">
        <f t="shared" si="2"/>
        <v>1</v>
      </c>
      <c r="H90" s="36">
        <v>3990000</v>
      </c>
      <c r="I90" s="36">
        <v>0</v>
      </c>
      <c r="J90" s="36">
        <v>0</v>
      </c>
      <c r="K90" s="36">
        <v>0</v>
      </c>
      <c r="L90" s="36">
        <v>3990000</v>
      </c>
      <c r="M90" s="36"/>
      <c r="N90" s="36"/>
      <c r="O90" s="36"/>
      <c r="P90" s="36"/>
      <c r="Q90" s="36"/>
      <c r="R90" s="36"/>
      <c r="S90" s="36"/>
      <c r="T90" s="36"/>
      <c r="U90" s="36"/>
      <c r="V90" s="36">
        <f t="shared" si="1"/>
        <v>3990000</v>
      </c>
      <c r="W90" s="63" t="s">
        <v>763</v>
      </c>
      <c r="X90" s="49"/>
      <c r="Y90" s="49"/>
    </row>
    <row r="91" spans="1:25" x14ac:dyDescent="0.2">
      <c r="A91" s="32" t="s">
        <v>209</v>
      </c>
      <c r="B91" s="33" t="s">
        <v>100</v>
      </c>
      <c r="C91" s="34" t="s">
        <v>241</v>
      </c>
      <c r="D91" s="52" t="s">
        <v>185</v>
      </c>
      <c r="E91" s="35" t="s">
        <v>214</v>
      </c>
      <c r="F91" s="36">
        <v>3990000</v>
      </c>
      <c r="G91" s="50">
        <f t="shared" si="2"/>
        <v>1</v>
      </c>
      <c r="H91" s="36">
        <v>3990000</v>
      </c>
      <c r="I91" s="36">
        <v>0</v>
      </c>
      <c r="J91" s="36">
        <v>0</v>
      </c>
      <c r="K91" s="36">
        <v>0</v>
      </c>
      <c r="L91" s="36">
        <v>3990000</v>
      </c>
      <c r="M91" s="36"/>
      <c r="N91" s="36"/>
      <c r="O91" s="36"/>
      <c r="P91" s="36"/>
      <c r="Q91" s="36"/>
      <c r="R91" s="36"/>
      <c r="S91" s="36"/>
      <c r="T91" s="36"/>
      <c r="U91" s="36"/>
      <c r="V91" s="36">
        <f t="shared" si="1"/>
        <v>3990000</v>
      </c>
      <c r="W91" s="63" t="s">
        <v>763</v>
      </c>
      <c r="X91" s="49"/>
      <c r="Y91" s="49"/>
    </row>
    <row r="92" spans="1:25" x14ac:dyDescent="0.2">
      <c r="A92" s="32" t="s">
        <v>209</v>
      </c>
      <c r="B92" s="33" t="s">
        <v>100</v>
      </c>
      <c r="C92" s="34" t="s">
        <v>241</v>
      </c>
      <c r="D92" s="52" t="s">
        <v>186</v>
      </c>
      <c r="E92" s="35" t="s">
        <v>215</v>
      </c>
      <c r="F92" s="36">
        <v>2230910</v>
      </c>
      <c r="G92" s="50">
        <f t="shared" si="2"/>
        <v>1</v>
      </c>
      <c r="H92" s="36">
        <v>2230910</v>
      </c>
      <c r="I92" s="36">
        <v>0</v>
      </c>
      <c r="J92" s="36">
        <v>0</v>
      </c>
      <c r="K92" s="36">
        <v>0</v>
      </c>
      <c r="L92" s="36">
        <v>2230910</v>
      </c>
      <c r="M92" s="36"/>
      <c r="N92" s="36"/>
      <c r="O92" s="36"/>
      <c r="P92" s="36"/>
      <c r="Q92" s="36"/>
      <c r="R92" s="36"/>
      <c r="S92" s="36"/>
      <c r="T92" s="36"/>
      <c r="U92" s="36"/>
      <c r="V92" s="36">
        <f t="shared" si="1"/>
        <v>2230910</v>
      </c>
      <c r="W92" s="63" t="s">
        <v>763</v>
      </c>
      <c r="X92" s="49"/>
      <c r="Y92" s="49"/>
    </row>
    <row r="93" spans="1:25" x14ac:dyDescent="0.2">
      <c r="A93" s="32" t="s">
        <v>209</v>
      </c>
      <c r="B93" s="33" t="s">
        <v>101</v>
      </c>
      <c r="C93" s="34" t="s">
        <v>242</v>
      </c>
      <c r="D93" s="52" t="s">
        <v>187</v>
      </c>
      <c r="E93" s="35" t="s">
        <v>216</v>
      </c>
      <c r="F93" s="36">
        <v>97368000</v>
      </c>
      <c r="G93" s="50">
        <f t="shared" si="2"/>
        <v>0.5</v>
      </c>
      <c r="H93" s="36">
        <v>97368000</v>
      </c>
      <c r="I93" s="36">
        <v>0</v>
      </c>
      <c r="J93" s="36">
        <v>0</v>
      </c>
      <c r="K93" s="36">
        <v>48684000</v>
      </c>
      <c r="L93" s="36">
        <v>0</v>
      </c>
      <c r="M93" s="36"/>
      <c r="N93" s="36"/>
      <c r="O93" s="36"/>
      <c r="P93" s="36"/>
      <c r="Q93" s="36"/>
      <c r="R93" s="36"/>
      <c r="S93" s="36"/>
      <c r="T93" s="36"/>
      <c r="U93" s="36"/>
      <c r="V93" s="36">
        <f t="shared" si="1"/>
        <v>48684000</v>
      </c>
      <c r="W93" s="63" t="s">
        <v>763</v>
      </c>
      <c r="X93" s="49"/>
    </row>
    <row r="94" spans="1:25" x14ac:dyDescent="0.2">
      <c r="A94" s="32" t="s">
        <v>209</v>
      </c>
      <c r="B94" s="33" t="s">
        <v>95</v>
      </c>
      <c r="C94" s="34" t="s">
        <v>243</v>
      </c>
      <c r="D94" s="52" t="s">
        <v>188</v>
      </c>
      <c r="E94" s="35" t="s">
        <v>217</v>
      </c>
      <c r="F94" s="36">
        <v>40013280</v>
      </c>
      <c r="G94" s="50">
        <f t="shared" si="2"/>
        <v>1</v>
      </c>
      <c r="H94" s="36">
        <v>40013280</v>
      </c>
      <c r="I94" s="36">
        <v>0</v>
      </c>
      <c r="J94" s="36">
        <v>0</v>
      </c>
      <c r="K94" s="36">
        <v>0</v>
      </c>
      <c r="L94" s="36">
        <v>40013280</v>
      </c>
      <c r="M94" s="36"/>
      <c r="N94" s="36"/>
      <c r="O94" s="36"/>
      <c r="P94" s="36"/>
      <c r="Q94" s="36"/>
      <c r="R94" s="36"/>
      <c r="S94" s="36"/>
      <c r="T94" s="36"/>
      <c r="U94" s="36"/>
      <c r="V94" s="36">
        <f t="shared" si="1"/>
        <v>40013280</v>
      </c>
      <c r="W94" s="63" t="s">
        <v>763</v>
      </c>
      <c r="X94" s="49"/>
      <c r="Y94" s="49"/>
    </row>
    <row r="95" spans="1:25" x14ac:dyDescent="0.2">
      <c r="A95" s="32" t="s">
        <v>209</v>
      </c>
      <c r="B95" s="33" t="s">
        <v>99</v>
      </c>
      <c r="C95" s="34" t="s">
        <v>244</v>
      </c>
      <c r="D95" s="52" t="s">
        <v>189</v>
      </c>
      <c r="E95" s="35" t="s">
        <v>218</v>
      </c>
      <c r="F95" s="36">
        <v>35953470</v>
      </c>
      <c r="G95" s="50">
        <f t="shared" si="2"/>
        <v>1</v>
      </c>
      <c r="H95" s="36">
        <v>35953470</v>
      </c>
      <c r="I95" s="36">
        <v>0</v>
      </c>
      <c r="J95" s="36">
        <v>0</v>
      </c>
      <c r="K95" s="36">
        <v>35953470</v>
      </c>
      <c r="L95" s="36">
        <v>0</v>
      </c>
      <c r="M95" s="36"/>
      <c r="N95" s="36"/>
      <c r="O95" s="36"/>
      <c r="P95" s="36"/>
      <c r="Q95" s="36"/>
      <c r="R95" s="36"/>
      <c r="S95" s="36"/>
      <c r="T95" s="36"/>
      <c r="U95" s="36"/>
      <c r="V95" s="36">
        <f t="shared" si="1"/>
        <v>35953470</v>
      </c>
      <c r="W95" s="63" t="s">
        <v>763</v>
      </c>
      <c r="X95" s="49"/>
      <c r="Y95" s="49"/>
    </row>
    <row r="96" spans="1:25" x14ac:dyDescent="0.2">
      <c r="A96" s="32" t="s">
        <v>209</v>
      </c>
      <c r="B96" s="33" t="s">
        <v>238</v>
      </c>
      <c r="C96" s="34" t="s">
        <v>245</v>
      </c>
      <c r="D96" s="52" t="s">
        <v>190</v>
      </c>
      <c r="E96" s="35" t="s">
        <v>219</v>
      </c>
      <c r="F96" s="36">
        <v>200400000</v>
      </c>
      <c r="G96" s="50">
        <f t="shared" si="2"/>
        <v>1</v>
      </c>
      <c r="H96" s="36">
        <v>200400000</v>
      </c>
      <c r="I96" s="36">
        <v>0</v>
      </c>
      <c r="J96" s="36">
        <v>0</v>
      </c>
      <c r="K96" s="36">
        <v>0</v>
      </c>
      <c r="L96" s="36">
        <v>200400000</v>
      </c>
      <c r="M96" s="36"/>
      <c r="N96" s="36"/>
      <c r="O96" s="36"/>
      <c r="P96" s="36"/>
      <c r="Q96" s="36"/>
      <c r="R96" s="36"/>
      <c r="S96" s="36"/>
      <c r="T96" s="36"/>
      <c r="U96" s="36"/>
      <c r="V96" s="36">
        <f t="shared" si="1"/>
        <v>200400000</v>
      </c>
      <c r="W96" s="63" t="s">
        <v>763</v>
      </c>
      <c r="X96" s="49"/>
    </row>
    <row r="97" spans="1:25" x14ac:dyDescent="0.2">
      <c r="A97" s="32" t="s">
        <v>209</v>
      </c>
      <c r="B97" s="33" t="s">
        <v>238</v>
      </c>
      <c r="C97" s="34" t="s">
        <v>245</v>
      </c>
      <c r="D97" s="52" t="s">
        <v>191</v>
      </c>
      <c r="E97" s="35" t="s">
        <v>220</v>
      </c>
      <c r="F97" s="36">
        <v>234812873</v>
      </c>
      <c r="G97" s="50">
        <f t="shared" si="2"/>
        <v>1</v>
      </c>
      <c r="H97" s="36">
        <v>234812873</v>
      </c>
      <c r="I97" s="36">
        <v>0</v>
      </c>
      <c r="J97" s="36"/>
      <c r="K97" s="36"/>
      <c r="L97" s="36">
        <v>234812873</v>
      </c>
      <c r="M97" s="36"/>
      <c r="N97" s="36"/>
      <c r="O97" s="36"/>
      <c r="P97" s="36"/>
      <c r="Q97" s="36"/>
      <c r="R97" s="36"/>
      <c r="S97" s="36"/>
      <c r="T97" s="36"/>
      <c r="U97" s="36"/>
      <c r="V97" s="36">
        <f t="shared" si="1"/>
        <v>234812873</v>
      </c>
      <c r="W97" s="63" t="s">
        <v>763</v>
      </c>
      <c r="X97" s="49"/>
      <c r="Y97" s="49"/>
    </row>
    <row r="98" spans="1:25" x14ac:dyDescent="0.2">
      <c r="A98" s="32" t="s">
        <v>209</v>
      </c>
      <c r="B98" s="33" t="s">
        <v>98</v>
      </c>
      <c r="C98" s="34" t="s">
        <v>120</v>
      </c>
      <c r="D98" s="52" t="s">
        <v>192</v>
      </c>
      <c r="E98" s="35" t="s">
        <v>221</v>
      </c>
      <c r="F98" s="36">
        <v>167587230</v>
      </c>
      <c r="G98" s="50">
        <f t="shared" si="2"/>
        <v>1</v>
      </c>
      <c r="H98" s="36">
        <v>167587230</v>
      </c>
      <c r="I98" s="36">
        <v>0</v>
      </c>
      <c r="J98" s="36"/>
      <c r="K98" s="36"/>
      <c r="L98" s="36">
        <v>167587230</v>
      </c>
      <c r="M98" s="36"/>
      <c r="N98" s="36"/>
      <c r="O98" s="36"/>
      <c r="P98" s="36"/>
      <c r="Q98" s="36"/>
      <c r="R98" s="36"/>
      <c r="S98" s="36"/>
      <c r="T98" s="36"/>
      <c r="U98" s="36"/>
      <c r="V98" s="36">
        <f t="shared" si="1"/>
        <v>167587230</v>
      </c>
      <c r="W98" s="63" t="s">
        <v>763</v>
      </c>
      <c r="X98" s="49"/>
      <c r="Y98" s="49"/>
    </row>
    <row r="99" spans="1:25" x14ac:dyDescent="0.2">
      <c r="A99" s="32" t="s">
        <v>209</v>
      </c>
      <c r="B99" s="33" t="s">
        <v>98</v>
      </c>
      <c r="C99" s="34" t="s">
        <v>120</v>
      </c>
      <c r="D99" s="52" t="s">
        <v>193</v>
      </c>
      <c r="E99" s="35" t="s">
        <v>222</v>
      </c>
      <c r="F99" s="36">
        <v>78560676</v>
      </c>
      <c r="G99" s="50">
        <f t="shared" si="2"/>
        <v>1</v>
      </c>
      <c r="H99" s="36">
        <v>78560676</v>
      </c>
      <c r="I99" s="36">
        <v>0</v>
      </c>
      <c r="J99" s="36"/>
      <c r="K99" s="36"/>
      <c r="L99" s="36">
        <v>78560676</v>
      </c>
      <c r="M99" s="36"/>
      <c r="N99" s="36"/>
      <c r="O99" s="36"/>
      <c r="P99" s="36"/>
      <c r="Q99" s="36"/>
      <c r="R99" s="36"/>
      <c r="S99" s="36"/>
      <c r="T99" s="36"/>
      <c r="U99" s="36"/>
      <c r="V99" s="36">
        <f t="shared" si="1"/>
        <v>78560676</v>
      </c>
      <c r="W99" s="63" t="s">
        <v>763</v>
      </c>
      <c r="X99" s="49"/>
      <c r="Y99" s="49"/>
    </row>
    <row r="100" spans="1:25" x14ac:dyDescent="0.2">
      <c r="A100" s="32" t="s">
        <v>209</v>
      </c>
      <c r="B100" s="33" t="s">
        <v>92</v>
      </c>
      <c r="C100" s="34" t="s">
        <v>103</v>
      </c>
      <c r="D100" s="52" t="s">
        <v>194</v>
      </c>
      <c r="E100" s="35" t="s">
        <v>223</v>
      </c>
      <c r="F100" s="36">
        <v>89879272</v>
      </c>
      <c r="G100" s="50">
        <f t="shared" si="2"/>
        <v>1</v>
      </c>
      <c r="H100" s="36">
        <v>89879272</v>
      </c>
      <c r="I100" s="36">
        <v>0</v>
      </c>
      <c r="J100" s="36"/>
      <c r="K100" s="36"/>
      <c r="L100" s="36">
        <v>89879272</v>
      </c>
      <c r="M100" s="36"/>
      <c r="N100" s="36"/>
      <c r="O100" s="36"/>
      <c r="P100" s="36"/>
      <c r="Q100" s="36"/>
      <c r="R100" s="36"/>
      <c r="S100" s="36"/>
      <c r="T100" s="36"/>
      <c r="U100" s="36"/>
      <c r="V100" s="36">
        <f t="shared" si="1"/>
        <v>89879272</v>
      </c>
      <c r="W100" s="63" t="s">
        <v>763</v>
      </c>
      <c r="X100" s="49"/>
      <c r="Y100" s="49"/>
    </row>
    <row r="101" spans="1:25" x14ac:dyDescent="0.2">
      <c r="A101" s="32" t="s">
        <v>209</v>
      </c>
      <c r="B101" s="33" t="s">
        <v>92</v>
      </c>
      <c r="C101" s="34" t="s">
        <v>246</v>
      </c>
      <c r="D101" s="52" t="s">
        <v>195</v>
      </c>
      <c r="E101" s="35" t="s">
        <v>224</v>
      </c>
      <c r="F101" s="36">
        <v>218917252</v>
      </c>
      <c r="G101" s="50">
        <f t="shared" si="2"/>
        <v>1</v>
      </c>
      <c r="H101" s="36">
        <v>218917252</v>
      </c>
      <c r="I101" s="36">
        <v>0</v>
      </c>
      <c r="J101" s="36"/>
      <c r="K101" s="36"/>
      <c r="L101" s="36">
        <v>218917252</v>
      </c>
      <c r="M101" s="36"/>
      <c r="N101" s="36"/>
      <c r="O101" s="36"/>
      <c r="P101" s="36"/>
      <c r="Q101" s="36"/>
      <c r="R101" s="36"/>
      <c r="S101" s="36"/>
      <c r="T101" s="36"/>
      <c r="U101" s="36"/>
      <c r="V101" s="36">
        <f t="shared" si="1"/>
        <v>218917252</v>
      </c>
      <c r="W101" s="63" t="s">
        <v>763</v>
      </c>
      <c r="X101" s="49"/>
    </row>
    <row r="102" spans="1:25" x14ac:dyDescent="0.2">
      <c r="A102" s="32" t="s">
        <v>209</v>
      </c>
      <c r="B102" s="33" t="s">
        <v>99</v>
      </c>
      <c r="C102" s="34" t="s">
        <v>247</v>
      </c>
      <c r="D102" s="52" t="s">
        <v>196</v>
      </c>
      <c r="E102" s="35" t="s">
        <v>225</v>
      </c>
      <c r="F102" s="36">
        <v>27212500</v>
      </c>
      <c r="G102" s="50">
        <f t="shared" si="2"/>
        <v>1</v>
      </c>
      <c r="H102" s="36">
        <v>27212500</v>
      </c>
      <c r="I102" s="36">
        <v>0</v>
      </c>
      <c r="J102" s="36"/>
      <c r="K102" s="36"/>
      <c r="L102" s="36">
        <v>27212500</v>
      </c>
      <c r="M102" s="36"/>
      <c r="N102" s="36"/>
      <c r="O102" s="36"/>
      <c r="P102" s="36"/>
      <c r="Q102" s="36"/>
      <c r="R102" s="36"/>
      <c r="S102" s="36"/>
      <c r="T102" s="36"/>
      <c r="U102" s="36"/>
      <c r="V102" s="36">
        <f t="shared" si="1"/>
        <v>27212500</v>
      </c>
      <c r="W102" s="63" t="s">
        <v>763</v>
      </c>
      <c r="X102" s="49"/>
    </row>
    <row r="103" spans="1:25" x14ac:dyDescent="0.2">
      <c r="A103" s="32" t="s">
        <v>209</v>
      </c>
      <c r="B103" s="33" t="s">
        <v>99</v>
      </c>
      <c r="C103" s="34" t="s">
        <v>247</v>
      </c>
      <c r="D103" s="52" t="s">
        <v>197</v>
      </c>
      <c r="E103" s="35" t="s">
        <v>226</v>
      </c>
      <c r="F103" s="36">
        <v>14125000</v>
      </c>
      <c r="G103" s="50">
        <f t="shared" si="2"/>
        <v>1</v>
      </c>
      <c r="H103" s="36">
        <v>14125000</v>
      </c>
      <c r="I103" s="36">
        <v>0</v>
      </c>
      <c r="J103" s="36"/>
      <c r="K103" s="36"/>
      <c r="L103" s="36">
        <v>14125000</v>
      </c>
      <c r="M103" s="36"/>
      <c r="N103" s="36"/>
      <c r="O103" s="36"/>
      <c r="P103" s="36"/>
      <c r="Q103" s="36"/>
      <c r="R103" s="36"/>
      <c r="S103" s="36"/>
      <c r="T103" s="36"/>
      <c r="U103" s="36"/>
      <c r="V103" s="36">
        <f t="shared" si="1"/>
        <v>14125000</v>
      </c>
      <c r="W103" s="63" t="s">
        <v>763</v>
      </c>
      <c r="X103" s="49"/>
      <c r="Y103" s="49"/>
    </row>
    <row r="104" spans="1:25" x14ac:dyDescent="0.2">
      <c r="A104" s="32" t="s">
        <v>209</v>
      </c>
      <c r="B104" s="33" t="s">
        <v>99</v>
      </c>
      <c r="C104" s="34" t="s">
        <v>247</v>
      </c>
      <c r="D104" s="52" t="s">
        <v>198</v>
      </c>
      <c r="E104" s="35" t="s">
        <v>227</v>
      </c>
      <c r="F104" s="36">
        <v>14400000</v>
      </c>
      <c r="G104" s="50">
        <f t="shared" si="2"/>
        <v>1</v>
      </c>
      <c r="H104" s="36">
        <v>14400000</v>
      </c>
      <c r="I104" s="36">
        <v>0</v>
      </c>
      <c r="J104" s="36"/>
      <c r="K104" s="36"/>
      <c r="L104" s="36">
        <v>14400000</v>
      </c>
      <c r="M104" s="36"/>
      <c r="N104" s="36"/>
      <c r="O104" s="36"/>
      <c r="P104" s="36"/>
      <c r="Q104" s="36"/>
      <c r="R104" s="36"/>
      <c r="S104" s="36"/>
      <c r="T104" s="36"/>
      <c r="U104" s="36"/>
      <c r="V104" s="36">
        <f t="shared" si="1"/>
        <v>14400000</v>
      </c>
      <c r="W104" s="63" t="s">
        <v>763</v>
      </c>
      <c r="X104" s="49"/>
      <c r="Y104" s="49"/>
    </row>
    <row r="105" spans="1:25" x14ac:dyDescent="0.2">
      <c r="A105" s="32" t="s">
        <v>209</v>
      </c>
      <c r="B105" s="33" t="s">
        <v>99</v>
      </c>
      <c r="C105" s="34" t="s">
        <v>248</v>
      </c>
      <c r="D105" s="52" t="s">
        <v>199</v>
      </c>
      <c r="E105" s="35" t="s">
        <v>228</v>
      </c>
      <c r="F105" s="36">
        <v>36604840</v>
      </c>
      <c r="G105" s="50">
        <f t="shared" si="2"/>
        <v>1</v>
      </c>
      <c r="H105" s="36">
        <v>36604840</v>
      </c>
      <c r="I105" s="36">
        <v>0</v>
      </c>
      <c r="J105" s="36"/>
      <c r="K105" s="36"/>
      <c r="L105" s="36">
        <v>36604840</v>
      </c>
      <c r="M105" s="36"/>
      <c r="N105" s="36"/>
      <c r="O105" s="36"/>
      <c r="P105" s="36"/>
      <c r="Q105" s="36"/>
      <c r="R105" s="36"/>
      <c r="S105" s="36"/>
      <c r="T105" s="36"/>
      <c r="U105" s="36"/>
      <c r="V105" s="36">
        <f t="shared" si="1"/>
        <v>36604840</v>
      </c>
      <c r="W105" s="63" t="s">
        <v>763</v>
      </c>
      <c r="X105" s="49"/>
      <c r="Y105" s="49"/>
    </row>
    <row r="106" spans="1:25" x14ac:dyDescent="0.2">
      <c r="A106" s="32" t="s">
        <v>209</v>
      </c>
      <c r="B106" s="33" t="s">
        <v>99</v>
      </c>
      <c r="C106" s="34" t="s">
        <v>248</v>
      </c>
      <c r="D106" s="52" t="s">
        <v>200</v>
      </c>
      <c r="E106" s="35" t="s">
        <v>229</v>
      </c>
      <c r="F106" s="36">
        <v>73701460</v>
      </c>
      <c r="G106" s="50">
        <f t="shared" si="2"/>
        <v>1</v>
      </c>
      <c r="H106" s="36">
        <v>73701460</v>
      </c>
      <c r="I106" s="36">
        <v>0</v>
      </c>
      <c r="J106" s="36"/>
      <c r="K106" s="36"/>
      <c r="L106" s="36">
        <v>73701460</v>
      </c>
      <c r="M106" s="36"/>
      <c r="N106" s="36"/>
      <c r="O106" s="36"/>
      <c r="P106" s="36"/>
      <c r="Q106" s="36"/>
      <c r="R106" s="36"/>
      <c r="S106" s="36"/>
      <c r="T106" s="36"/>
      <c r="U106" s="36"/>
      <c r="V106" s="36">
        <f t="shared" si="1"/>
        <v>73701460</v>
      </c>
      <c r="W106" s="63" t="s">
        <v>763</v>
      </c>
      <c r="X106" s="49"/>
      <c r="Y106" s="49"/>
    </row>
    <row r="107" spans="1:25" x14ac:dyDescent="0.2">
      <c r="A107" s="32" t="s">
        <v>209</v>
      </c>
      <c r="B107" s="33" t="s">
        <v>99</v>
      </c>
      <c r="C107" s="34" t="s">
        <v>249</v>
      </c>
      <c r="D107" s="52" t="s">
        <v>201</v>
      </c>
      <c r="E107" s="35" t="s">
        <v>230</v>
      </c>
      <c r="F107" s="36">
        <v>104946741</v>
      </c>
      <c r="G107" s="50">
        <f t="shared" si="2"/>
        <v>1</v>
      </c>
      <c r="H107" s="36">
        <v>104946741</v>
      </c>
      <c r="I107" s="36">
        <v>0</v>
      </c>
      <c r="J107" s="36"/>
      <c r="K107" s="36"/>
      <c r="L107" s="36">
        <v>104946741</v>
      </c>
      <c r="M107" s="36"/>
      <c r="N107" s="36"/>
      <c r="O107" s="36"/>
      <c r="P107" s="36"/>
      <c r="Q107" s="36"/>
      <c r="R107" s="36"/>
      <c r="S107" s="36"/>
      <c r="T107" s="36"/>
      <c r="U107" s="36"/>
      <c r="V107" s="36">
        <f t="shared" si="1"/>
        <v>104946741</v>
      </c>
      <c r="W107" s="63" t="s">
        <v>763</v>
      </c>
      <c r="X107" s="49"/>
      <c r="Y107" s="49"/>
    </row>
    <row r="108" spans="1:25" x14ac:dyDescent="0.2">
      <c r="A108" s="32" t="s">
        <v>209</v>
      </c>
      <c r="B108" s="33" t="s">
        <v>99</v>
      </c>
      <c r="C108" s="34" t="s">
        <v>250</v>
      </c>
      <c r="D108" s="52" t="s">
        <v>202</v>
      </c>
      <c r="E108" s="35" t="s">
        <v>231</v>
      </c>
      <c r="F108" s="36">
        <v>51426600</v>
      </c>
      <c r="G108" s="50">
        <f t="shared" si="2"/>
        <v>1</v>
      </c>
      <c r="H108" s="36">
        <v>51426600</v>
      </c>
      <c r="I108" s="36">
        <v>0</v>
      </c>
      <c r="J108" s="36"/>
      <c r="K108" s="36"/>
      <c r="L108" s="36">
        <v>51426600</v>
      </c>
      <c r="M108" s="36"/>
      <c r="N108" s="36"/>
      <c r="O108" s="36"/>
      <c r="P108" s="36"/>
      <c r="Q108" s="36"/>
      <c r="R108" s="36"/>
      <c r="S108" s="36"/>
      <c r="T108" s="36"/>
      <c r="U108" s="36"/>
      <c r="V108" s="36">
        <f t="shared" si="1"/>
        <v>51426600</v>
      </c>
      <c r="W108" s="63" t="s">
        <v>763</v>
      </c>
      <c r="X108" s="49"/>
    </row>
    <row r="109" spans="1:25" x14ac:dyDescent="0.2">
      <c r="A109" s="32" t="s">
        <v>209</v>
      </c>
      <c r="B109" s="33" t="s">
        <v>99</v>
      </c>
      <c r="C109" s="34" t="s">
        <v>250</v>
      </c>
      <c r="D109" s="52" t="s">
        <v>203</v>
      </c>
      <c r="E109" s="35" t="s">
        <v>232</v>
      </c>
      <c r="F109" s="36">
        <v>60265472</v>
      </c>
      <c r="G109" s="50">
        <f t="shared" si="2"/>
        <v>1</v>
      </c>
      <c r="H109" s="36">
        <v>60265472</v>
      </c>
      <c r="I109" s="36">
        <v>0</v>
      </c>
      <c r="J109" s="36"/>
      <c r="K109" s="36"/>
      <c r="L109" s="36">
        <v>60265472</v>
      </c>
      <c r="M109" s="36"/>
      <c r="N109" s="36"/>
      <c r="O109" s="36"/>
      <c r="P109" s="36"/>
      <c r="Q109" s="36"/>
      <c r="R109" s="36"/>
      <c r="S109" s="36"/>
      <c r="T109" s="36"/>
      <c r="U109" s="36"/>
      <c r="V109" s="36">
        <f t="shared" ref="V109:V172" si="3">SUM(J109:U109)</f>
        <v>60265472</v>
      </c>
      <c r="W109" s="63" t="s">
        <v>763</v>
      </c>
      <c r="X109" s="49"/>
      <c r="Y109" s="49"/>
    </row>
    <row r="110" spans="1:25" x14ac:dyDescent="0.2">
      <c r="A110" s="32" t="s">
        <v>209</v>
      </c>
      <c r="B110" s="33" t="s">
        <v>99</v>
      </c>
      <c r="C110" s="34" t="s">
        <v>251</v>
      </c>
      <c r="D110" s="52" t="s">
        <v>204</v>
      </c>
      <c r="E110" s="35" t="s">
        <v>233</v>
      </c>
      <c r="F110" s="36">
        <v>59654690</v>
      </c>
      <c r="G110" s="50">
        <f t="shared" si="2"/>
        <v>1</v>
      </c>
      <c r="H110" s="36">
        <v>59654690</v>
      </c>
      <c r="I110" s="36">
        <v>0</v>
      </c>
      <c r="J110" s="36"/>
      <c r="K110" s="36"/>
      <c r="L110" s="36">
        <v>59654690</v>
      </c>
      <c r="M110" s="36"/>
      <c r="N110" s="36"/>
      <c r="O110" s="36"/>
      <c r="P110" s="36"/>
      <c r="Q110" s="36"/>
      <c r="R110" s="36"/>
      <c r="S110" s="36"/>
      <c r="T110" s="36"/>
      <c r="U110" s="36"/>
      <c r="V110" s="36">
        <f t="shared" si="3"/>
        <v>59654690</v>
      </c>
      <c r="W110" s="63" t="s">
        <v>763</v>
      </c>
      <c r="X110" s="49"/>
      <c r="Y110" s="49"/>
    </row>
    <row r="111" spans="1:25" x14ac:dyDescent="0.2">
      <c r="A111" s="32" t="s">
        <v>209</v>
      </c>
      <c r="B111" s="33" t="s">
        <v>99</v>
      </c>
      <c r="C111" s="34" t="s">
        <v>251</v>
      </c>
      <c r="D111" s="52" t="s">
        <v>205</v>
      </c>
      <c r="E111" s="35" t="s">
        <v>234</v>
      </c>
      <c r="F111" s="36">
        <v>59999999</v>
      </c>
      <c r="G111" s="50">
        <f t="shared" si="2"/>
        <v>1</v>
      </c>
      <c r="H111" s="36">
        <v>59999999</v>
      </c>
      <c r="I111" s="36">
        <v>0</v>
      </c>
      <c r="J111" s="36"/>
      <c r="K111" s="36"/>
      <c r="L111" s="36">
        <v>59999999</v>
      </c>
      <c r="M111" s="36"/>
      <c r="N111" s="36"/>
      <c r="O111" s="36"/>
      <c r="P111" s="36"/>
      <c r="Q111" s="36"/>
      <c r="R111" s="36"/>
      <c r="S111" s="36"/>
      <c r="T111" s="36"/>
      <c r="U111" s="36"/>
      <c r="V111" s="36">
        <f t="shared" si="3"/>
        <v>59999999</v>
      </c>
      <c r="W111" s="63" t="s">
        <v>763</v>
      </c>
      <c r="X111" s="49"/>
    </row>
    <row r="112" spans="1:25" x14ac:dyDescent="0.2">
      <c r="A112" s="32" t="s">
        <v>209</v>
      </c>
      <c r="B112" s="33" t="s">
        <v>99</v>
      </c>
      <c r="C112" s="34" t="s">
        <v>251</v>
      </c>
      <c r="D112" s="52" t="s">
        <v>206</v>
      </c>
      <c r="E112" s="35" t="s">
        <v>235</v>
      </c>
      <c r="F112" s="36">
        <v>156461473</v>
      </c>
      <c r="G112" s="50">
        <f t="shared" si="2"/>
        <v>1</v>
      </c>
      <c r="H112" s="36">
        <v>156461473</v>
      </c>
      <c r="I112" s="36">
        <v>0</v>
      </c>
      <c r="J112" s="36"/>
      <c r="K112" s="36"/>
      <c r="L112" s="36">
        <v>156461473</v>
      </c>
      <c r="M112" s="36"/>
      <c r="N112" s="36"/>
      <c r="O112" s="36"/>
      <c r="P112" s="36"/>
      <c r="Q112" s="36"/>
      <c r="R112" s="36"/>
      <c r="S112" s="36"/>
      <c r="T112" s="36"/>
      <c r="U112" s="36"/>
      <c r="V112" s="36">
        <f t="shared" si="3"/>
        <v>156461473</v>
      </c>
      <c r="W112" s="63" t="s">
        <v>763</v>
      </c>
      <c r="X112" s="49"/>
    </row>
    <row r="113" spans="1:25" x14ac:dyDescent="0.2">
      <c r="A113" s="32" t="s">
        <v>209</v>
      </c>
      <c r="B113" s="33" t="s">
        <v>94</v>
      </c>
      <c r="C113" s="34" t="s">
        <v>252</v>
      </c>
      <c r="D113" s="52" t="s">
        <v>207</v>
      </c>
      <c r="E113" s="35" t="s">
        <v>236</v>
      </c>
      <c r="F113" s="36">
        <v>488680000</v>
      </c>
      <c r="G113" s="50">
        <f t="shared" si="2"/>
        <v>1</v>
      </c>
      <c r="H113" s="36">
        <v>488680000</v>
      </c>
      <c r="I113" s="36">
        <v>0</v>
      </c>
      <c r="J113" s="36"/>
      <c r="K113" s="36"/>
      <c r="L113" s="36">
        <v>488680000</v>
      </c>
      <c r="M113" s="36"/>
      <c r="N113" s="36"/>
      <c r="O113" s="36"/>
      <c r="P113" s="36"/>
      <c r="Q113" s="36"/>
      <c r="R113" s="36"/>
      <c r="S113" s="36"/>
      <c r="T113" s="36"/>
      <c r="U113" s="36"/>
      <c r="V113" s="36">
        <f t="shared" si="3"/>
        <v>488680000</v>
      </c>
      <c r="W113" s="63" t="s">
        <v>763</v>
      </c>
      <c r="X113" s="49"/>
    </row>
    <row r="114" spans="1:25" x14ac:dyDescent="0.2">
      <c r="A114" s="32" t="s">
        <v>209</v>
      </c>
      <c r="B114" s="33" t="s">
        <v>99</v>
      </c>
      <c r="C114" s="34" t="s">
        <v>253</v>
      </c>
      <c r="D114" s="52" t="s">
        <v>208</v>
      </c>
      <c r="E114" s="35" t="s">
        <v>237</v>
      </c>
      <c r="F114" s="36">
        <v>63000000</v>
      </c>
      <c r="G114" s="50">
        <f t="shared" si="2"/>
        <v>1</v>
      </c>
      <c r="H114" s="36">
        <v>63000000</v>
      </c>
      <c r="I114" s="36">
        <v>0</v>
      </c>
      <c r="J114" s="36"/>
      <c r="K114" s="36"/>
      <c r="L114" s="36">
        <v>63000000</v>
      </c>
      <c r="M114" s="36"/>
      <c r="N114" s="36"/>
      <c r="O114" s="36"/>
      <c r="P114" s="36"/>
      <c r="Q114" s="36"/>
      <c r="R114" s="36"/>
      <c r="S114" s="36"/>
      <c r="T114" s="36"/>
      <c r="U114" s="36"/>
      <c r="V114" s="36">
        <f t="shared" si="3"/>
        <v>63000000</v>
      </c>
      <c r="W114" s="63" t="s">
        <v>763</v>
      </c>
      <c r="X114" s="49"/>
    </row>
    <row r="115" spans="1:25" x14ac:dyDescent="0.2">
      <c r="A115" s="32" t="s">
        <v>209</v>
      </c>
      <c r="B115" s="33" t="s">
        <v>102</v>
      </c>
      <c r="C115" s="34" t="s">
        <v>254</v>
      </c>
      <c r="D115" s="52" t="s">
        <v>365</v>
      </c>
      <c r="E115" s="35" t="s">
        <v>564</v>
      </c>
      <c r="F115" s="36">
        <v>79200000</v>
      </c>
      <c r="G115" s="50">
        <f t="shared" si="2"/>
        <v>0</v>
      </c>
      <c r="H115" s="36">
        <v>79200000</v>
      </c>
      <c r="I115" s="36">
        <v>0</v>
      </c>
      <c r="J115" s="36"/>
      <c r="K115" s="36"/>
      <c r="L115" s="36"/>
      <c r="M115" s="36"/>
      <c r="N115" s="36"/>
      <c r="O115" s="36"/>
      <c r="P115" s="36"/>
      <c r="Q115" s="36"/>
      <c r="R115" s="36"/>
      <c r="S115" s="36"/>
      <c r="T115" s="36"/>
      <c r="U115" s="36"/>
      <c r="V115" s="36">
        <f t="shared" si="3"/>
        <v>0</v>
      </c>
      <c r="W115" s="63" t="s">
        <v>763</v>
      </c>
      <c r="X115" s="49"/>
    </row>
    <row r="116" spans="1:25" x14ac:dyDescent="0.2">
      <c r="A116" s="32" t="s">
        <v>209</v>
      </c>
      <c r="B116" s="33" t="s">
        <v>102</v>
      </c>
      <c r="C116" s="34" t="s">
        <v>255</v>
      </c>
      <c r="D116" s="52" t="s">
        <v>366</v>
      </c>
      <c r="E116" s="35" t="s">
        <v>565</v>
      </c>
      <c r="F116" s="36">
        <v>29176302</v>
      </c>
      <c r="G116" s="50">
        <f t="shared" si="2"/>
        <v>0</v>
      </c>
      <c r="H116" s="36">
        <v>29176302</v>
      </c>
      <c r="I116" s="36">
        <v>0</v>
      </c>
      <c r="J116" s="36"/>
      <c r="K116" s="36"/>
      <c r="L116" s="36"/>
      <c r="M116" s="36"/>
      <c r="N116" s="36"/>
      <c r="O116" s="36"/>
      <c r="P116" s="36"/>
      <c r="Q116" s="36"/>
      <c r="R116" s="36"/>
      <c r="S116" s="36"/>
      <c r="T116" s="36"/>
      <c r="U116" s="36"/>
      <c r="V116" s="36">
        <f t="shared" si="3"/>
        <v>0</v>
      </c>
      <c r="W116" s="63" t="s">
        <v>763</v>
      </c>
      <c r="X116" s="49"/>
      <c r="Y116" s="49"/>
    </row>
    <row r="117" spans="1:25" x14ac:dyDescent="0.2">
      <c r="A117" s="32" t="s">
        <v>209</v>
      </c>
      <c r="B117" s="33" t="s">
        <v>256</v>
      </c>
      <c r="C117" s="34" t="s">
        <v>257</v>
      </c>
      <c r="D117" s="52" t="s">
        <v>367</v>
      </c>
      <c r="E117" s="35" t="s">
        <v>566</v>
      </c>
      <c r="F117" s="36">
        <v>12524165</v>
      </c>
      <c r="G117" s="50">
        <f t="shared" si="2"/>
        <v>0</v>
      </c>
      <c r="H117" s="36">
        <v>12524165</v>
      </c>
      <c r="I117" s="36">
        <v>0</v>
      </c>
      <c r="J117" s="36"/>
      <c r="K117" s="36"/>
      <c r="L117" s="36"/>
      <c r="M117" s="36"/>
      <c r="N117" s="36"/>
      <c r="O117" s="36"/>
      <c r="P117" s="36"/>
      <c r="Q117" s="36"/>
      <c r="R117" s="36"/>
      <c r="S117" s="36"/>
      <c r="T117" s="36"/>
      <c r="U117" s="36"/>
      <c r="V117" s="36">
        <f t="shared" si="3"/>
        <v>0</v>
      </c>
      <c r="W117" s="63" t="s">
        <v>763</v>
      </c>
      <c r="X117" s="49"/>
      <c r="Y117" s="49"/>
    </row>
    <row r="118" spans="1:25" x14ac:dyDescent="0.2">
      <c r="A118" s="32" t="s">
        <v>209</v>
      </c>
      <c r="B118" s="33" t="s">
        <v>256</v>
      </c>
      <c r="C118" s="34" t="s">
        <v>257</v>
      </c>
      <c r="D118" s="52" t="s">
        <v>368</v>
      </c>
      <c r="E118" s="35" t="s">
        <v>567</v>
      </c>
      <c r="F118" s="36">
        <v>20593853</v>
      </c>
      <c r="G118" s="50">
        <f t="shared" si="2"/>
        <v>0</v>
      </c>
      <c r="H118" s="36">
        <v>20593853</v>
      </c>
      <c r="I118" s="36">
        <v>0</v>
      </c>
      <c r="J118" s="36"/>
      <c r="K118" s="36"/>
      <c r="L118" s="36"/>
      <c r="M118" s="36"/>
      <c r="N118" s="36"/>
      <c r="O118" s="36"/>
      <c r="P118" s="36"/>
      <c r="Q118" s="36"/>
      <c r="R118" s="36"/>
      <c r="S118" s="36"/>
      <c r="T118" s="36"/>
      <c r="U118" s="36"/>
      <c r="V118" s="36">
        <f t="shared" si="3"/>
        <v>0</v>
      </c>
      <c r="W118" s="63" t="s">
        <v>763</v>
      </c>
      <c r="X118" s="49"/>
    </row>
    <row r="119" spans="1:25" x14ac:dyDescent="0.2">
      <c r="A119" s="32" t="s">
        <v>209</v>
      </c>
      <c r="B119" s="33" t="s">
        <v>256</v>
      </c>
      <c r="C119" s="34" t="s">
        <v>257</v>
      </c>
      <c r="D119" s="52" t="s">
        <v>369</v>
      </c>
      <c r="E119" s="35" t="s">
        <v>568</v>
      </c>
      <c r="F119" s="36">
        <v>23680415</v>
      </c>
      <c r="G119" s="50">
        <f t="shared" si="2"/>
        <v>0</v>
      </c>
      <c r="H119" s="36">
        <v>23680415</v>
      </c>
      <c r="I119" s="36">
        <v>0</v>
      </c>
      <c r="J119" s="36"/>
      <c r="K119" s="36"/>
      <c r="L119" s="36"/>
      <c r="M119" s="36"/>
      <c r="N119" s="36"/>
      <c r="O119" s="36"/>
      <c r="P119" s="36"/>
      <c r="Q119" s="36"/>
      <c r="R119" s="36"/>
      <c r="S119" s="36"/>
      <c r="T119" s="36"/>
      <c r="U119" s="36"/>
      <c r="V119" s="36">
        <f t="shared" si="3"/>
        <v>0</v>
      </c>
      <c r="W119" s="63" t="s">
        <v>763</v>
      </c>
      <c r="X119" s="49"/>
    </row>
    <row r="120" spans="1:25" x14ac:dyDescent="0.2">
      <c r="A120" s="32" t="s">
        <v>209</v>
      </c>
      <c r="B120" s="33" t="s">
        <v>256</v>
      </c>
      <c r="C120" s="34" t="s">
        <v>258</v>
      </c>
      <c r="D120" s="52" t="s">
        <v>370</v>
      </c>
      <c r="E120" s="35" t="s">
        <v>569</v>
      </c>
      <c r="F120" s="36">
        <v>72128508</v>
      </c>
      <c r="G120" s="50">
        <f t="shared" si="2"/>
        <v>0</v>
      </c>
      <c r="H120" s="36">
        <v>72128508</v>
      </c>
      <c r="I120" s="36">
        <v>0</v>
      </c>
      <c r="J120" s="36"/>
      <c r="K120" s="36"/>
      <c r="L120" s="36"/>
      <c r="M120" s="36"/>
      <c r="N120" s="36"/>
      <c r="O120" s="36"/>
      <c r="P120" s="36"/>
      <c r="Q120" s="36"/>
      <c r="R120" s="36"/>
      <c r="S120" s="36"/>
      <c r="T120" s="36"/>
      <c r="U120" s="36"/>
      <c r="V120" s="36">
        <f t="shared" si="3"/>
        <v>0</v>
      </c>
      <c r="W120" s="63" t="s">
        <v>763</v>
      </c>
      <c r="X120" s="49"/>
      <c r="Y120" s="49"/>
    </row>
    <row r="121" spans="1:25" x14ac:dyDescent="0.2">
      <c r="A121" s="32" t="s">
        <v>209</v>
      </c>
      <c r="B121" s="33" t="s">
        <v>98</v>
      </c>
      <c r="C121" s="34" t="s">
        <v>118</v>
      </c>
      <c r="D121" s="52" t="s">
        <v>371</v>
      </c>
      <c r="E121" s="35" t="s">
        <v>570</v>
      </c>
      <c r="F121" s="36">
        <v>31200000</v>
      </c>
      <c r="G121" s="50">
        <f t="shared" si="2"/>
        <v>0</v>
      </c>
      <c r="H121" s="36">
        <v>31200000</v>
      </c>
      <c r="I121" s="36">
        <v>0</v>
      </c>
      <c r="J121" s="36"/>
      <c r="K121" s="36"/>
      <c r="L121" s="36"/>
      <c r="M121" s="36"/>
      <c r="N121" s="36"/>
      <c r="O121" s="36"/>
      <c r="P121" s="36"/>
      <c r="Q121" s="36"/>
      <c r="R121" s="36"/>
      <c r="S121" s="36"/>
      <c r="T121" s="36"/>
      <c r="U121" s="36"/>
      <c r="V121" s="36">
        <f t="shared" si="3"/>
        <v>0</v>
      </c>
      <c r="W121" s="63" t="s">
        <v>763</v>
      </c>
      <c r="X121" s="49"/>
      <c r="Y121" s="49"/>
    </row>
    <row r="122" spans="1:25" x14ac:dyDescent="0.2">
      <c r="A122" s="32" t="s">
        <v>209</v>
      </c>
      <c r="B122" s="33" t="s">
        <v>98</v>
      </c>
      <c r="C122" s="34" t="s">
        <v>259</v>
      </c>
      <c r="D122" s="52" t="s">
        <v>372</v>
      </c>
      <c r="E122" s="35" t="s">
        <v>571</v>
      </c>
      <c r="F122" s="36">
        <v>167105712</v>
      </c>
      <c r="G122" s="50">
        <f t="shared" si="2"/>
        <v>0</v>
      </c>
      <c r="H122" s="36">
        <v>167105712</v>
      </c>
      <c r="I122" s="36">
        <v>0</v>
      </c>
      <c r="J122" s="36"/>
      <c r="K122" s="36"/>
      <c r="L122" s="36"/>
      <c r="M122" s="36"/>
      <c r="N122" s="36"/>
      <c r="O122" s="36"/>
      <c r="P122" s="36"/>
      <c r="Q122" s="36"/>
      <c r="R122" s="36"/>
      <c r="S122" s="36"/>
      <c r="T122" s="36"/>
      <c r="U122" s="36"/>
      <c r="V122" s="36">
        <f t="shared" si="3"/>
        <v>0</v>
      </c>
      <c r="W122" s="63" t="s">
        <v>763</v>
      </c>
      <c r="X122" s="49"/>
    </row>
    <row r="123" spans="1:25" x14ac:dyDescent="0.2">
      <c r="A123" s="32" t="s">
        <v>209</v>
      </c>
      <c r="B123" s="33" t="s">
        <v>98</v>
      </c>
      <c r="C123" s="34" t="s">
        <v>260</v>
      </c>
      <c r="D123" s="52" t="s">
        <v>373</v>
      </c>
      <c r="E123" s="35" t="s">
        <v>572</v>
      </c>
      <c r="F123" s="36">
        <v>48000000</v>
      </c>
      <c r="G123" s="50">
        <f t="shared" si="2"/>
        <v>0</v>
      </c>
      <c r="H123" s="36">
        <v>48000000</v>
      </c>
      <c r="I123" s="36">
        <v>0</v>
      </c>
      <c r="J123" s="36"/>
      <c r="K123" s="36"/>
      <c r="L123" s="36"/>
      <c r="M123" s="36"/>
      <c r="N123" s="36"/>
      <c r="O123" s="36"/>
      <c r="P123" s="36"/>
      <c r="Q123" s="36"/>
      <c r="R123" s="36"/>
      <c r="S123" s="36"/>
      <c r="T123" s="36"/>
      <c r="U123" s="36"/>
      <c r="V123" s="36">
        <f t="shared" si="3"/>
        <v>0</v>
      </c>
      <c r="W123" s="63" t="s">
        <v>763</v>
      </c>
      <c r="X123" s="49"/>
      <c r="Y123" s="49"/>
    </row>
    <row r="124" spans="1:25" x14ac:dyDescent="0.2">
      <c r="A124" s="32" t="s">
        <v>209</v>
      </c>
      <c r="B124" s="33" t="s">
        <v>98</v>
      </c>
      <c r="C124" s="34" t="s">
        <v>261</v>
      </c>
      <c r="D124" s="52" t="s">
        <v>374</v>
      </c>
      <c r="E124" s="35" t="s">
        <v>573</v>
      </c>
      <c r="F124" s="36">
        <v>164992283</v>
      </c>
      <c r="G124" s="50">
        <f t="shared" si="2"/>
        <v>0</v>
      </c>
      <c r="H124" s="36">
        <v>164992283</v>
      </c>
      <c r="I124" s="36">
        <v>0</v>
      </c>
      <c r="J124" s="36"/>
      <c r="K124" s="36"/>
      <c r="L124" s="36"/>
      <c r="M124" s="36"/>
      <c r="N124" s="36"/>
      <c r="O124" s="36"/>
      <c r="P124" s="36"/>
      <c r="Q124" s="36"/>
      <c r="R124" s="36"/>
      <c r="S124" s="36"/>
      <c r="T124" s="36"/>
      <c r="U124" s="36"/>
      <c r="V124" s="36">
        <f t="shared" si="3"/>
        <v>0</v>
      </c>
      <c r="W124" s="63" t="s">
        <v>763</v>
      </c>
      <c r="X124" s="49"/>
      <c r="Y124" s="49"/>
    </row>
    <row r="125" spans="1:25" x14ac:dyDescent="0.2">
      <c r="A125" s="32" t="s">
        <v>209</v>
      </c>
      <c r="B125" s="33" t="s">
        <v>98</v>
      </c>
      <c r="C125" s="34" t="s">
        <v>262</v>
      </c>
      <c r="D125" s="52" t="s">
        <v>375</v>
      </c>
      <c r="E125" s="35" t="s">
        <v>574</v>
      </c>
      <c r="F125" s="36">
        <v>54996000</v>
      </c>
      <c r="G125" s="50">
        <f t="shared" si="2"/>
        <v>0</v>
      </c>
      <c r="H125" s="36">
        <v>54996000</v>
      </c>
      <c r="I125" s="36">
        <v>0</v>
      </c>
      <c r="J125" s="36"/>
      <c r="K125" s="36"/>
      <c r="L125" s="36"/>
      <c r="M125" s="36"/>
      <c r="N125" s="36"/>
      <c r="O125" s="36"/>
      <c r="P125" s="36"/>
      <c r="Q125" s="36"/>
      <c r="R125" s="36"/>
      <c r="S125" s="36"/>
      <c r="T125" s="36"/>
      <c r="U125" s="36"/>
      <c r="V125" s="36">
        <f t="shared" si="3"/>
        <v>0</v>
      </c>
      <c r="W125" s="63" t="s">
        <v>763</v>
      </c>
      <c r="X125" s="49"/>
    </row>
    <row r="126" spans="1:25" x14ac:dyDescent="0.2">
      <c r="A126" s="32" t="s">
        <v>209</v>
      </c>
      <c r="B126" s="33" t="s">
        <v>98</v>
      </c>
      <c r="C126" s="34" t="s">
        <v>120</v>
      </c>
      <c r="D126" s="52" t="s">
        <v>376</v>
      </c>
      <c r="E126" s="35" t="s">
        <v>575</v>
      </c>
      <c r="F126" s="36">
        <v>49980000</v>
      </c>
      <c r="G126" s="50">
        <f t="shared" si="2"/>
        <v>0</v>
      </c>
      <c r="H126" s="36">
        <v>49980000</v>
      </c>
      <c r="I126" s="36">
        <v>0</v>
      </c>
      <c r="J126" s="36"/>
      <c r="K126" s="36"/>
      <c r="L126" s="36"/>
      <c r="M126" s="36"/>
      <c r="N126" s="36"/>
      <c r="O126" s="36"/>
      <c r="P126" s="36"/>
      <c r="Q126" s="36"/>
      <c r="R126" s="36"/>
      <c r="S126" s="36"/>
      <c r="T126" s="36"/>
      <c r="U126" s="36"/>
      <c r="V126" s="36">
        <f t="shared" si="3"/>
        <v>0</v>
      </c>
      <c r="W126" s="63" t="s">
        <v>763</v>
      </c>
      <c r="X126" s="49"/>
    </row>
    <row r="127" spans="1:25" x14ac:dyDescent="0.2">
      <c r="A127" s="32" t="s">
        <v>209</v>
      </c>
      <c r="B127" s="33" t="s">
        <v>98</v>
      </c>
      <c r="C127" s="34" t="s">
        <v>121</v>
      </c>
      <c r="D127" s="52" t="s">
        <v>377</v>
      </c>
      <c r="E127" s="35" t="s">
        <v>576</v>
      </c>
      <c r="F127" s="36">
        <v>178140025</v>
      </c>
      <c r="G127" s="50">
        <f t="shared" si="2"/>
        <v>0</v>
      </c>
      <c r="H127" s="36">
        <v>178140025</v>
      </c>
      <c r="I127" s="36">
        <v>0</v>
      </c>
      <c r="J127" s="36"/>
      <c r="K127" s="36"/>
      <c r="L127" s="36"/>
      <c r="M127" s="36"/>
      <c r="N127" s="36"/>
      <c r="O127" s="36"/>
      <c r="P127" s="36"/>
      <c r="Q127" s="36"/>
      <c r="R127" s="36"/>
      <c r="S127" s="36"/>
      <c r="T127" s="36"/>
      <c r="U127" s="36"/>
      <c r="V127" s="36">
        <f t="shared" si="3"/>
        <v>0</v>
      </c>
      <c r="W127" s="63" t="s">
        <v>763</v>
      </c>
      <c r="X127" s="49"/>
    </row>
    <row r="128" spans="1:25" x14ac:dyDescent="0.2">
      <c r="A128" s="32" t="s">
        <v>209</v>
      </c>
      <c r="B128" s="33" t="s">
        <v>98</v>
      </c>
      <c r="C128" s="34" t="s">
        <v>263</v>
      </c>
      <c r="D128" s="52" t="s">
        <v>378</v>
      </c>
      <c r="E128" s="35" t="s">
        <v>577</v>
      </c>
      <c r="F128" s="36">
        <v>122366667</v>
      </c>
      <c r="G128" s="50">
        <f t="shared" si="2"/>
        <v>0</v>
      </c>
      <c r="H128" s="36">
        <v>122366667</v>
      </c>
      <c r="I128" s="36">
        <v>0</v>
      </c>
      <c r="J128" s="36"/>
      <c r="K128" s="36"/>
      <c r="L128" s="36"/>
      <c r="M128" s="36"/>
      <c r="N128" s="36"/>
      <c r="O128" s="36"/>
      <c r="P128" s="36"/>
      <c r="Q128" s="36"/>
      <c r="R128" s="36"/>
      <c r="S128" s="36"/>
      <c r="T128" s="36"/>
      <c r="U128" s="36"/>
      <c r="V128" s="36">
        <f t="shared" si="3"/>
        <v>0</v>
      </c>
      <c r="W128" s="63" t="s">
        <v>763</v>
      </c>
      <c r="X128" s="49"/>
    </row>
    <row r="129" spans="1:25" x14ac:dyDescent="0.2">
      <c r="A129" s="32" t="s">
        <v>209</v>
      </c>
      <c r="B129" s="33" t="s">
        <v>98</v>
      </c>
      <c r="C129" s="34" t="s">
        <v>263</v>
      </c>
      <c r="D129" s="52" t="s">
        <v>379</v>
      </c>
      <c r="E129" s="35" t="s">
        <v>578</v>
      </c>
      <c r="F129" s="36">
        <v>153411641</v>
      </c>
      <c r="G129" s="50">
        <f t="shared" si="2"/>
        <v>0</v>
      </c>
      <c r="H129" s="36">
        <v>153411641</v>
      </c>
      <c r="I129" s="36">
        <v>0</v>
      </c>
      <c r="J129" s="36"/>
      <c r="K129" s="36"/>
      <c r="L129" s="36"/>
      <c r="M129" s="36"/>
      <c r="N129" s="36"/>
      <c r="O129" s="36"/>
      <c r="P129" s="36"/>
      <c r="Q129" s="36"/>
      <c r="R129" s="36"/>
      <c r="S129" s="36"/>
      <c r="T129" s="36"/>
      <c r="U129" s="36"/>
      <c r="V129" s="36">
        <f t="shared" si="3"/>
        <v>0</v>
      </c>
      <c r="W129" s="63" t="s">
        <v>763</v>
      </c>
      <c r="X129" s="49"/>
    </row>
    <row r="130" spans="1:25" x14ac:dyDescent="0.2">
      <c r="A130" s="32" t="s">
        <v>209</v>
      </c>
      <c r="B130" s="33" t="s">
        <v>98</v>
      </c>
      <c r="C130" s="34" t="s">
        <v>122</v>
      </c>
      <c r="D130" s="52" t="s">
        <v>380</v>
      </c>
      <c r="E130" s="35" t="s">
        <v>579</v>
      </c>
      <c r="F130" s="36">
        <v>86494251</v>
      </c>
      <c r="G130" s="50">
        <f t="shared" si="2"/>
        <v>0</v>
      </c>
      <c r="H130" s="36">
        <v>86494251</v>
      </c>
      <c r="I130" s="36">
        <v>0</v>
      </c>
      <c r="J130" s="36"/>
      <c r="K130" s="36"/>
      <c r="L130" s="36"/>
      <c r="M130" s="36"/>
      <c r="N130" s="36"/>
      <c r="O130" s="36"/>
      <c r="P130" s="36"/>
      <c r="Q130" s="36"/>
      <c r="R130" s="36"/>
      <c r="S130" s="36"/>
      <c r="T130" s="36"/>
      <c r="U130" s="36"/>
      <c r="V130" s="36">
        <f t="shared" si="3"/>
        <v>0</v>
      </c>
      <c r="W130" s="63" t="s">
        <v>763</v>
      </c>
      <c r="X130" s="49"/>
    </row>
    <row r="131" spans="1:25" x14ac:dyDescent="0.2">
      <c r="A131" s="32" t="s">
        <v>209</v>
      </c>
      <c r="B131" s="33" t="s">
        <v>98</v>
      </c>
      <c r="C131" s="34" t="s">
        <v>122</v>
      </c>
      <c r="D131" s="52" t="s">
        <v>381</v>
      </c>
      <c r="E131" s="35" t="s">
        <v>580</v>
      </c>
      <c r="F131" s="36">
        <v>180851616</v>
      </c>
      <c r="G131" s="50">
        <f t="shared" si="2"/>
        <v>0</v>
      </c>
      <c r="H131" s="36">
        <v>180851616</v>
      </c>
      <c r="I131" s="36">
        <v>0</v>
      </c>
      <c r="J131" s="36"/>
      <c r="K131" s="36"/>
      <c r="L131" s="36"/>
      <c r="M131" s="36"/>
      <c r="N131" s="36"/>
      <c r="O131" s="36"/>
      <c r="P131" s="36"/>
      <c r="Q131" s="36"/>
      <c r="R131" s="36"/>
      <c r="S131" s="36"/>
      <c r="T131" s="36"/>
      <c r="U131" s="36"/>
      <c r="V131" s="36">
        <f t="shared" si="3"/>
        <v>0</v>
      </c>
      <c r="W131" s="63" t="s">
        <v>763</v>
      </c>
      <c r="X131" s="49"/>
    </row>
    <row r="132" spans="1:25" x14ac:dyDescent="0.2">
      <c r="A132" s="32" t="s">
        <v>209</v>
      </c>
      <c r="B132" s="33" t="s">
        <v>98</v>
      </c>
      <c r="C132" s="34" t="s">
        <v>122</v>
      </c>
      <c r="D132" s="52" t="s">
        <v>382</v>
      </c>
      <c r="E132" s="35" t="s">
        <v>581</v>
      </c>
      <c r="F132" s="36">
        <v>87118248</v>
      </c>
      <c r="G132" s="50">
        <f t="shared" si="2"/>
        <v>0</v>
      </c>
      <c r="H132" s="36">
        <v>87118248</v>
      </c>
      <c r="I132" s="36">
        <v>0</v>
      </c>
      <c r="J132" s="36"/>
      <c r="K132" s="36"/>
      <c r="L132" s="36"/>
      <c r="M132" s="36"/>
      <c r="N132" s="36"/>
      <c r="O132" s="36"/>
      <c r="P132" s="36"/>
      <c r="Q132" s="36"/>
      <c r="R132" s="36"/>
      <c r="S132" s="36"/>
      <c r="T132" s="36"/>
      <c r="U132" s="36"/>
      <c r="V132" s="36">
        <f t="shared" si="3"/>
        <v>0</v>
      </c>
      <c r="W132" s="63" t="s">
        <v>763</v>
      </c>
      <c r="X132" s="49"/>
      <c r="Y132" s="49"/>
    </row>
    <row r="133" spans="1:25" x14ac:dyDescent="0.2">
      <c r="A133" s="32" t="s">
        <v>209</v>
      </c>
      <c r="B133" s="33" t="s">
        <v>98</v>
      </c>
      <c r="C133" s="34" t="s">
        <v>122</v>
      </c>
      <c r="D133" s="52" t="s">
        <v>383</v>
      </c>
      <c r="E133" s="35" t="s">
        <v>582</v>
      </c>
      <c r="F133" s="36">
        <v>130677372</v>
      </c>
      <c r="G133" s="50">
        <f t="shared" si="2"/>
        <v>0</v>
      </c>
      <c r="H133" s="36">
        <v>130677372</v>
      </c>
      <c r="I133" s="36">
        <v>0</v>
      </c>
      <c r="J133" s="36"/>
      <c r="K133" s="36"/>
      <c r="L133" s="36"/>
      <c r="M133" s="36"/>
      <c r="N133" s="36"/>
      <c r="O133" s="36"/>
      <c r="P133" s="36"/>
      <c r="Q133" s="36"/>
      <c r="R133" s="36"/>
      <c r="S133" s="36"/>
      <c r="T133" s="36"/>
      <c r="U133" s="36"/>
      <c r="V133" s="36">
        <f t="shared" si="3"/>
        <v>0</v>
      </c>
      <c r="W133" s="63" t="s">
        <v>763</v>
      </c>
      <c r="X133" s="49"/>
      <c r="Y133" s="49"/>
    </row>
    <row r="134" spans="1:25" x14ac:dyDescent="0.2">
      <c r="A134" s="32" t="s">
        <v>209</v>
      </c>
      <c r="B134" s="33" t="s">
        <v>98</v>
      </c>
      <c r="C134" s="34" t="s">
        <v>123</v>
      </c>
      <c r="D134" s="52" t="s">
        <v>384</v>
      </c>
      <c r="E134" s="35" t="s">
        <v>583</v>
      </c>
      <c r="F134" s="36">
        <v>31200000</v>
      </c>
      <c r="G134" s="50">
        <f t="shared" si="2"/>
        <v>0</v>
      </c>
      <c r="H134" s="36">
        <v>31200000</v>
      </c>
      <c r="I134" s="36">
        <v>0</v>
      </c>
      <c r="J134" s="36"/>
      <c r="K134" s="36"/>
      <c r="L134" s="36"/>
      <c r="M134" s="36"/>
      <c r="N134" s="36"/>
      <c r="O134" s="36"/>
      <c r="P134" s="36"/>
      <c r="Q134" s="36"/>
      <c r="R134" s="36"/>
      <c r="S134" s="36"/>
      <c r="T134" s="36"/>
      <c r="U134" s="36"/>
      <c r="V134" s="36">
        <f t="shared" si="3"/>
        <v>0</v>
      </c>
      <c r="W134" s="63" t="s">
        <v>763</v>
      </c>
      <c r="X134" s="49"/>
    </row>
    <row r="135" spans="1:25" x14ac:dyDescent="0.2">
      <c r="A135" s="32" t="s">
        <v>209</v>
      </c>
      <c r="B135" s="33" t="s">
        <v>98</v>
      </c>
      <c r="C135" s="34" t="s">
        <v>264</v>
      </c>
      <c r="D135" s="52" t="s">
        <v>385</v>
      </c>
      <c r="E135" s="35" t="s">
        <v>584</v>
      </c>
      <c r="F135" s="36">
        <v>118058915</v>
      </c>
      <c r="G135" s="50">
        <f t="shared" si="2"/>
        <v>0</v>
      </c>
      <c r="H135" s="36">
        <v>118058915</v>
      </c>
      <c r="I135" s="36">
        <v>0</v>
      </c>
      <c r="J135" s="36"/>
      <c r="K135" s="36"/>
      <c r="L135" s="36"/>
      <c r="M135" s="36"/>
      <c r="N135" s="36"/>
      <c r="O135" s="36"/>
      <c r="P135" s="36"/>
      <c r="Q135" s="36"/>
      <c r="R135" s="36"/>
      <c r="S135" s="36"/>
      <c r="T135" s="36"/>
      <c r="U135" s="36"/>
      <c r="V135" s="36">
        <f t="shared" si="3"/>
        <v>0</v>
      </c>
      <c r="W135" s="63" t="s">
        <v>763</v>
      </c>
      <c r="X135" s="49"/>
      <c r="Y135" s="49"/>
    </row>
    <row r="136" spans="1:25" x14ac:dyDescent="0.2">
      <c r="A136" s="32" t="s">
        <v>209</v>
      </c>
      <c r="B136" s="33" t="s">
        <v>98</v>
      </c>
      <c r="C136" s="34" t="s">
        <v>264</v>
      </c>
      <c r="D136" s="52" t="s">
        <v>386</v>
      </c>
      <c r="E136" s="35" t="s">
        <v>585</v>
      </c>
      <c r="F136" s="36">
        <v>140381446</v>
      </c>
      <c r="G136" s="50">
        <f t="shared" si="2"/>
        <v>0</v>
      </c>
      <c r="H136" s="36">
        <v>140381446</v>
      </c>
      <c r="I136" s="36">
        <v>0</v>
      </c>
      <c r="J136" s="36"/>
      <c r="K136" s="36"/>
      <c r="L136" s="36"/>
      <c r="M136" s="36"/>
      <c r="N136" s="36"/>
      <c r="O136" s="36"/>
      <c r="P136" s="36"/>
      <c r="Q136" s="36"/>
      <c r="R136" s="36"/>
      <c r="S136" s="36"/>
      <c r="T136" s="36"/>
      <c r="U136" s="36"/>
      <c r="V136" s="36">
        <f t="shared" si="3"/>
        <v>0</v>
      </c>
      <c r="W136" s="63" t="s">
        <v>763</v>
      </c>
      <c r="X136" s="49"/>
    </row>
    <row r="137" spans="1:25" x14ac:dyDescent="0.2">
      <c r="A137" s="32" t="s">
        <v>209</v>
      </c>
      <c r="B137" s="33" t="s">
        <v>98</v>
      </c>
      <c r="C137" s="34" t="s">
        <v>265</v>
      </c>
      <c r="D137" s="52" t="s">
        <v>387</v>
      </c>
      <c r="E137" s="35" t="s">
        <v>586</v>
      </c>
      <c r="F137" s="36">
        <v>29998101</v>
      </c>
      <c r="G137" s="50">
        <f t="shared" si="2"/>
        <v>0</v>
      </c>
      <c r="H137" s="36">
        <v>29998101</v>
      </c>
      <c r="I137" s="36">
        <v>0</v>
      </c>
      <c r="J137" s="36"/>
      <c r="K137" s="36"/>
      <c r="L137" s="36"/>
      <c r="M137" s="36"/>
      <c r="N137" s="36"/>
      <c r="O137" s="36"/>
      <c r="P137" s="36"/>
      <c r="Q137" s="36"/>
      <c r="R137" s="36"/>
      <c r="S137" s="36"/>
      <c r="T137" s="36"/>
      <c r="U137" s="36"/>
      <c r="V137" s="36">
        <f t="shared" si="3"/>
        <v>0</v>
      </c>
      <c r="W137" s="63" t="s">
        <v>763</v>
      </c>
      <c r="X137" s="49"/>
    </row>
    <row r="138" spans="1:25" x14ac:dyDescent="0.2">
      <c r="A138" s="32" t="s">
        <v>209</v>
      </c>
      <c r="B138" s="33" t="s">
        <v>98</v>
      </c>
      <c r="C138" s="34" t="s">
        <v>266</v>
      </c>
      <c r="D138" s="52" t="s">
        <v>388</v>
      </c>
      <c r="E138" s="35" t="s">
        <v>587</v>
      </c>
      <c r="F138" s="36">
        <v>226117120</v>
      </c>
      <c r="G138" s="50">
        <f t="shared" si="2"/>
        <v>0</v>
      </c>
      <c r="H138" s="36">
        <v>226117120</v>
      </c>
      <c r="I138" s="36">
        <v>0</v>
      </c>
      <c r="J138" s="36"/>
      <c r="K138" s="36"/>
      <c r="L138" s="36"/>
      <c r="M138" s="36"/>
      <c r="N138" s="36"/>
      <c r="O138" s="36"/>
      <c r="P138" s="36"/>
      <c r="Q138" s="36"/>
      <c r="R138" s="36"/>
      <c r="S138" s="36"/>
      <c r="T138" s="36"/>
      <c r="U138" s="36"/>
      <c r="V138" s="36">
        <f t="shared" si="3"/>
        <v>0</v>
      </c>
      <c r="W138" s="63" t="s">
        <v>763</v>
      </c>
      <c r="X138" s="49"/>
    </row>
    <row r="139" spans="1:25" x14ac:dyDescent="0.2">
      <c r="A139" s="32" t="s">
        <v>209</v>
      </c>
      <c r="B139" s="33" t="s">
        <v>98</v>
      </c>
      <c r="C139" s="34" t="s">
        <v>267</v>
      </c>
      <c r="D139" s="52" t="s">
        <v>389</v>
      </c>
      <c r="E139" s="35" t="s">
        <v>588</v>
      </c>
      <c r="F139" s="36">
        <v>121790951</v>
      </c>
      <c r="G139" s="50">
        <f t="shared" si="2"/>
        <v>0</v>
      </c>
      <c r="H139" s="36">
        <v>121790951</v>
      </c>
      <c r="I139" s="36">
        <v>0</v>
      </c>
      <c r="J139" s="36"/>
      <c r="K139" s="36"/>
      <c r="L139" s="36"/>
      <c r="M139" s="36"/>
      <c r="N139" s="36"/>
      <c r="O139" s="36"/>
      <c r="P139" s="36"/>
      <c r="Q139" s="36"/>
      <c r="R139" s="36"/>
      <c r="S139" s="36"/>
      <c r="T139" s="36"/>
      <c r="U139" s="36"/>
      <c r="V139" s="36">
        <f t="shared" si="3"/>
        <v>0</v>
      </c>
      <c r="W139" s="63" t="s">
        <v>763</v>
      </c>
      <c r="X139" s="49"/>
    </row>
    <row r="140" spans="1:25" x14ac:dyDescent="0.2">
      <c r="A140" s="32" t="s">
        <v>209</v>
      </c>
      <c r="B140" s="33" t="s">
        <v>98</v>
      </c>
      <c r="C140" s="34" t="s">
        <v>268</v>
      </c>
      <c r="D140" s="52" t="s">
        <v>390</v>
      </c>
      <c r="E140" s="35" t="s">
        <v>589</v>
      </c>
      <c r="F140" s="36">
        <v>153057205</v>
      </c>
      <c r="G140" s="50">
        <f t="shared" si="2"/>
        <v>0</v>
      </c>
      <c r="H140" s="36">
        <v>153057205</v>
      </c>
      <c r="I140" s="36">
        <v>0</v>
      </c>
      <c r="J140" s="36"/>
      <c r="K140" s="36"/>
      <c r="L140" s="36"/>
      <c r="M140" s="36"/>
      <c r="N140" s="36"/>
      <c r="O140" s="36"/>
      <c r="P140" s="36"/>
      <c r="Q140" s="36"/>
      <c r="R140" s="36"/>
      <c r="S140" s="36"/>
      <c r="T140" s="36"/>
      <c r="U140" s="36"/>
      <c r="V140" s="36">
        <f t="shared" si="3"/>
        <v>0</v>
      </c>
      <c r="W140" s="63" t="s">
        <v>763</v>
      </c>
      <c r="X140" s="49"/>
      <c r="Y140" s="49"/>
    </row>
    <row r="141" spans="1:25" x14ac:dyDescent="0.2">
      <c r="A141" s="32" t="s">
        <v>209</v>
      </c>
      <c r="B141" s="33" t="s">
        <v>98</v>
      </c>
      <c r="C141" s="34" t="s">
        <v>269</v>
      </c>
      <c r="D141" s="52" t="s">
        <v>391</v>
      </c>
      <c r="E141" s="35" t="s">
        <v>590</v>
      </c>
      <c r="F141" s="36">
        <v>97998050</v>
      </c>
      <c r="G141" s="50">
        <f t="shared" si="2"/>
        <v>0</v>
      </c>
      <c r="H141" s="36">
        <v>97998050</v>
      </c>
      <c r="I141" s="36">
        <v>0</v>
      </c>
      <c r="J141" s="36"/>
      <c r="K141" s="36"/>
      <c r="L141" s="36"/>
      <c r="M141" s="36"/>
      <c r="N141" s="36"/>
      <c r="O141" s="36"/>
      <c r="P141" s="36"/>
      <c r="Q141" s="36"/>
      <c r="R141" s="36"/>
      <c r="S141" s="36"/>
      <c r="T141" s="36"/>
      <c r="U141" s="36"/>
      <c r="V141" s="36">
        <f t="shared" si="3"/>
        <v>0</v>
      </c>
      <c r="W141" s="63" t="s">
        <v>763</v>
      </c>
      <c r="X141" s="49"/>
    </row>
    <row r="142" spans="1:25" x14ac:dyDescent="0.2">
      <c r="A142" s="32" t="s">
        <v>209</v>
      </c>
      <c r="B142" s="33" t="s">
        <v>98</v>
      </c>
      <c r="C142" s="34" t="s">
        <v>269</v>
      </c>
      <c r="D142" s="52" t="s">
        <v>392</v>
      </c>
      <c r="E142" s="35" t="s">
        <v>591</v>
      </c>
      <c r="F142" s="36">
        <v>189998375</v>
      </c>
      <c r="G142" s="50">
        <f t="shared" si="2"/>
        <v>0</v>
      </c>
      <c r="H142" s="36">
        <v>189998375</v>
      </c>
      <c r="I142" s="36">
        <v>0</v>
      </c>
      <c r="J142" s="36"/>
      <c r="K142" s="36"/>
      <c r="L142" s="36"/>
      <c r="M142" s="36"/>
      <c r="N142" s="36"/>
      <c r="O142" s="36"/>
      <c r="P142" s="36"/>
      <c r="Q142" s="36"/>
      <c r="R142" s="36"/>
      <c r="S142" s="36"/>
      <c r="T142" s="36"/>
      <c r="U142" s="36"/>
      <c r="V142" s="36">
        <f t="shared" si="3"/>
        <v>0</v>
      </c>
      <c r="W142" s="63" t="s">
        <v>763</v>
      </c>
      <c r="X142" s="49"/>
    </row>
    <row r="143" spans="1:25" x14ac:dyDescent="0.2">
      <c r="A143" s="32" t="s">
        <v>209</v>
      </c>
      <c r="B143" s="33" t="s">
        <v>270</v>
      </c>
      <c r="C143" s="34" t="s">
        <v>271</v>
      </c>
      <c r="D143" s="52" t="s">
        <v>393</v>
      </c>
      <c r="E143" s="35" t="s">
        <v>592</v>
      </c>
      <c r="F143" s="36">
        <v>30051091</v>
      </c>
      <c r="G143" s="50">
        <f t="shared" si="2"/>
        <v>0</v>
      </c>
      <c r="H143" s="36">
        <v>30051091</v>
      </c>
      <c r="I143" s="36">
        <v>0</v>
      </c>
      <c r="J143" s="36"/>
      <c r="K143" s="36"/>
      <c r="L143" s="36"/>
      <c r="M143" s="36"/>
      <c r="N143" s="36"/>
      <c r="O143" s="36"/>
      <c r="P143" s="36"/>
      <c r="Q143" s="36"/>
      <c r="R143" s="36"/>
      <c r="S143" s="36"/>
      <c r="T143" s="36"/>
      <c r="U143" s="36"/>
      <c r="V143" s="36">
        <f t="shared" si="3"/>
        <v>0</v>
      </c>
      <c r="W143" s="63" t="s">
        <v>763</v>
      </c>
      <c r="X143" s="49"/>
      <c r="Y143" s="49"/>
    </row>
    <row r="144" spans="1:25" x14ac:dyDescent="0.2">
      <c r="A144" s="32" t="s">
        <v>209</v>
      </c>
      <c r="B144" s="33" t="s">
        <v>270</v>
      </c>
      <c r="C144" s="34" t="s">
        <v>271</v>
      </c>
      <c r="D144" s="52" t="s">
        <v>394</v>
      </c>
      <c r="E144" s="35" t="s">
        <v>593</v>
      </c>
      <c r="F144" s="36">
        <v>30051091</v>
      </c>
      <c r="G144" s="50">
        <f t="shared" si="2"/>
        <v>0</v>
      </c>
      <c r="H144" s="36">
        <v>30051091</v>
      </c>
      <c r="I144" s="36">
        <v>0</v>
      </c>
      <c r="J144" s="36"/>
      <c r="K144" s="36"/>
      <c r="L144" s="36"/>
      <c r="M144" s="36"/>
      <c r="N144" s="36"/>
      <c r="O144" s="36"/>
      <c r="P144" s="36"/>
      <c r="Q144" s="36"/>
      <c r="R144" s="36"/>
      <c r="S144" s="36"/>
      <c r="T144" s="36"/>
      <c r="U144" s="36"/>
      <c r="V144" s="36">
        <f t="shared" si="3"/>
        <v>0</v>
      </c>
      <c r="W144" s="63" t="s">
        <v>763</v>
      </c>
      <c r="X144" s="49"/>
      <c r="Y144" s="49"/>
    </row>
    <row r="145" spans="1:25" x14ac:dyDescent="0.2">
      <c r="A145" s="32" t="s">
        <v>209</v>
      </c>
      <c r="B145" s="33" t="s">
        <v>92</v>
      </c>
      <c r="C145" s="34" t="s">
        <v>103</v>
      </c>
      <c r="D145" s="52" t="s">
        <v>395</v>
      </c>
      <c r="E145" s="35" t="s">
        <v>594</v>
      </c>
      <c r="F145" s="36">
        <v>49368000</v>
      </c>
      <c r="G145" s="50">
        <f t="shared" si="2"/>
        <v>0</v>
      </c>
      <c r="H145" s="36">
        <v>49368000</v>
      </c>
      <c r="I145" s="36">
        <v>0</v>
      </c>
      <c r="J145" s="36"/>
      <c r="K145" s="36"/>
      <c r="L145" s="36"/>
      <c r="M145" s="36"/>
      <c r="N145" s="36"/>
      <c r="O145" s="36"/>
      <c r="P145" s="36"/>
      <c r="Q145" s="36"/>
      <c r="R145" s="36"/>
      <c r="S145" s="36"/>
      <c r="T145" s="36"/>
      <c r="U145" s="36"/>
      <c r="V145" s="36">
        <f t="shared" si="3"/>
        <v>0</v>
      </c>
      <c r="W145" s="63" t="s">
        <v>763</v>
      </c>
      <c r="X145" s="49"/>
      <c r="Y145" s="49"/>
    </row>
    <row r="146" spans="1:25" x14ac:dyDescent="0.2">
      <c r="A146" s="32" t="s">
        <v>209</v>
      </c>
      <c r="B146" s="33" t="s">
        <v>92</v>
      </c>
      <c r="C146" s="34" t="s">
        <v>272</v>
      </c>
      <c r="D146" s="52" t="s">
        <v>396</v>
      </c>
      <c r="E146" s="35" t="s">
        <v>595</v>
      </c>
      <c r="F146" s="36">
        <v>79949591</v>
      </c>
      <c r="G146" s="50">
        <f t="shared" si="2"/>
        <v>0</v>
      </c>
      <c r="H146" s="36">
        <v>79949591</v>
      </c>
      <c r="I146" s="36">
        <v>0</v>
      </c>
      <c r="J146" s="36"/>
      <c r="K146" s="36"/>
      <c r="L146" s="36"/>
      <c r="M146" s="36"/>
      <c r="N146" s="36"/>
      <c r="O146" s="36"/>
      <c r="P146" s="36"/>
      <c r="Q146" s="36"/>
      <c r="R146" s="36"/>
      <c r="S146" s="36"/>
      <c r="T146" s="36"/>
      <c r="U146" s="36"/>
      <c r="V146" s="36">
        <f t="shared" si="3"/>
        <v>0</v>
      </c>
      <c r="W146" s="63" t="s">
        <v>763</v>
      </c>
      <c r="X146" s="49"/>
    </row>
    <row r="147" spans="1:25" x14ac:dyDescent="0.2">
      <c r="A147" s="32" t="s">
        <v>209</v>
      </c>
      <c r="B147" s="33" t="s">
        <v>92</v>
      </c>
      <c r="C147" s="34" t="s">
        <v>105</v>
      </c>
      <c r="D147" s="52" t="s">
        <v>397</v>
      </c>
      <c r="E147" s="35" t="s">
        <v>596</v>
      </c>
      <c r="F147" s="36">
        <v>90000000</v>
      </c>
      <c r="G147" s="50">
        <f t="shared" si="2"/>
        <v>0</v>
      </c>
      <c r="H147" s="36">
        <v>90000000</v>
      </c>
      <c r="I147" s="36">
        <v>0</v>
      </c>
      <c r="J147" s="36"/>
      <c r="K147" s="36"/>
      <c r="L147" s="36"/>
      <c r="M147" s="36"/>
      <c r="N147" s="36"/>
      <c r="O147" s="36"/>
      <c r="P147" s="36"/>
      <c r="Q147" s="36"/>
      <c r="R147" s="36"/>
      <c r="S147" s="36"/>
      <c r="T147" s="36"/>
      <c r="U147" s="36"/>
      <c r="V147" s="36">
        <f t="shared" si="3"/>
        <v>0</v>
      </c>
      <c r="W147" s="63" t="s">
        <v>763</v>
      </c>
      <c r="X147" s="49"/>
    </row>
    <row r="148" spans="1:25" x14ac:dyDescent="0.2">
      <c r="A148" s="32" t="s">
        <v>209</v>
      </c>
      <c r="B148" s="33" t="s">
        <v>238</v>
      </c>
      <c r="C148" s="34" t="s">
        <v>273</v>
      </c>
      <c r="D148" s="52" t="s">
        <v>398</v>
      </c>
      <c r="E148" s="35" t="s">
        <v>597</v>
      </c>
      <c r="F148" s="36">
        <v>21600000</v>
      </c>
      <c r="G148" s="50">
        <f t="shared" si="2"/>
        <v>0</v>
      </c>
      <c r="H148" s="36">
        <v>21600000</v>
      </c>
      <c r="I148" s="36">
        <v>0</v>
      </c>
      <c r="J148" s="36"/>
      <c r="K148" s="36"/>
      <c r="L148" s="36"/>
      <c r="M148" s="36"/>
      <c r="N148" s="36"/>
      <c r="O148" s="36"/>
      <c r="P148" s="36"/>
      <c r="Q148" s="36"/>
      <c r="R148" s="36"/>
      <c r="S148" s="36"/>
      <c r="T148" s="36"/>
      <c r="U148" s="36"/>
      <c r="V148" s="36">
        <f t="shared" si="3"/>
        <v>0</v>
      </c>
      <c r="W148" s="63" t="s">
        <v>763</v>
      </c>
      <c r="X148" s="49"/>
    </row>
    <row r="149" spans="1:25" x14ac:dyDescent="0.2">
      <c r="A149" s="32" t="s">
        <v>209</v>
      </c>
      <c r="B149" s="33" t="s">
        <v>238</v>
      </c>
      <c r="C149" s="34" t="s">
        <v>274</v>
      </c>
      <c r="D149" s="52" t="s">
        <v>399</v>
      </c>
      <c r="E149" s="35" t="s">
        <v>598</v>
      </c>
      <c r="F149" s="36">
        <v>240921878</v>
      </c>
      <c r="G149" s="50">
        <f t="shared" si="2"/>
        <v>0</v>
      </c>
      <c r="H149" s="36">
        <v>240921878</v>
      </c>
      <c r="I149" s="36">
        <v>0</v>
      </c>
      <c r="J149" s="36"/>
      <c r="K149" s="36"/>
      <c r="L149" s="36"/>
      <c r="M149" s="36"/>
      <c r="N149" s="36"/>
      <c r="O149" s="36"/>
      <c r="P149" s="36"/>
      <c r="Q149" s="36"/>
      <c r="R149" s="36"/>
      <c r="S149" s="36"/>
      <c r="T149" s="36"/>
      <c r="U149" s="36"/>
      <c r="V149" s="36">
        <f t="shared" si="3"/>
        <v>0</v>
      </c>
      <c r="W149" s="63" t="s">
        <v>763</v>
      </c>
      <c r="X149" s="49"/>
    </row>
    <row r="150" spans="1:25" x14ac:dyDescent="0.2">
      <c r="A150" s="32" t="s">
        <v>209</v>
      </c>
      <c r="B150" s="33" t="s">
        <v>238</v>
      </c>
      <c r="C150" s="34" t="s">
        <v>274</v>
      </c>
      <c r="D150" s="52" t="s">
        <v>400</v>
      </c>
      <c r="E150" s="35" t="s">
        <v>599</v>
      </c>
      <c r="F150" s="36">
        <v>194511926</v>
      </c>
      <c r="G150" s="50">
        <f t="shared" si="2"/>
        <v>0</v>
      </c>
      <c r="H150" s="36">
        <v>194511926</v>
      </c>
      <c r="I150" s="36">
        <v>0</v>
      </c>
      <c r="J150" s="36"/>
      <c r="K150" s="36"/>
      <c r="L150" s="36"/>
      <c r="M150" s="36"/>
      <c r="N150" s="36"/>
      <c r="O150" s="36"/>
      <c r="P150" s="36"/>
      <c r="Q150" s="36"/>
      <c r="R150" s="36"/>
      <c r="S150" s="36"/>
      <c r="T150" s="36"/>
      <c r="U150" s="36"/>
      <c r="V150" s="36">
        <f t="shared" si="3"/>
        <v>0</v>
      </c>
      <c r="W150" s="63" t="s">
        <v>763</v>
      </c>
      <c r="X150" s="49"/>
    </row>
    <row r="151" spans="1:25" x14ac:dyDescent="0.2">
      <c r="A151" s="32" t="s">
        <v>209</v>
      </c>
      <c r="B151" s="33" t="s">
        <v>238</v>
      </c>
      <c r="C151" s="34" t="s">
        <v>275</v>
      </c>
      <c r="D151" s="52" t="s">
        <v>401</v>
      </c>
      <c r="E151" s="35" t="s">
        <v>600</v>
      </c>
      <c r="F151" s="36">
        <v>21114989</v>
      </c>
      <c r="G151" s="50">
        <f t="shared" ref="G151:G214" si="4">(I151+V151)/F151</f>
        <v>0</v>
      </c>
      <c r="H151" s="36">
        <v>21114989</v>
      </c>
      <c r="I151" s="36">
        <v>0</v>
      </c>
      <c r="J151" s="36"/>
      <c r="K151" s="36"/>
      <c r="L151" s="36"/>
      <c r="M151" s="36"/>
      <c r="N151" s="36"/>
      <c r="O151" s="36"/>
      <c r="P151" s="36"/>
      <c r="Q151" s="36"/>
      <c r="R151" s="36"/>
      <c r="S151" s="36"/>
      <c r="T151" s="36"/>
      <c r="U151" s="36"/>
      <c r="V151" s="36">
        <f t="shared" si="3"/>
        <v>0</v>
      </c>
      <c r="W151" s="63" t="s">
        <v>763</v>
      </c>
      <c r="X151" s="49"/>
    </row>
    <row r="152" spans="1:25" x14ac:dyDescent="0.2">
      <c r="A152" s="32" t="s">
        <v>209</v>
      </c>
      <c r="B152" s="33" t="s">
        <v>97</v>
      </c>
      <c r="C152" s="34" t="s">
        <v>276</v>
      </c>
      <c r="D152" s="52" t="s">
        <v>402</v>
      </c>
      <c r="E152" s="35" t="s">
        <v>601</v>
      </c>
      <c r="F152" s="36">
        <v>210753589</v>
      </c>
      <c r="G152" s="50">
        <f t="shared" si="4"/>
        <v>0</v>
      </c>
      <c r="H152" s="36">
        <v>210753589</v>
      </c>
      <c r="I152" s="36">
        <v>0</v>
      </c>
      <c r="J152" s="36"/>
      <c r="K152" s="36"/>
      <c r="L152" s="36"/>
      <c r="M152" s="36"/>
      <c r="N152" s="36"/>
      <c r="O152" s="36"/>
      <c r="P152" s="36"/>
      <c r="Q152" s="36"/>
      <c r="R152" s="36"/>
      <c r="S152" s="36"/>
      <c r="T152" s="36"/>
      <c r="U152" s="36"/>
      <c r="V152" s="36">
        <f t="shared" si="3"/>
        <v>0</v>
      </c>
      <c r="W152" s="63" t="s">
        <v>763</v>
      </c>
      <c r="X152" s="49"/>
    </row>
    <row r="153" spans="1:25" x14ac:dyDescent="0.2">
      <c r="A153" s="32" t="s">
        <v>209</v>
      </c>
      <c r="B153" s="33" t="s">
        <v>97</v>
      </c>
      <c r="C153" s="34" t="s">
        <v>277</v>
      </c>
      <c r="D153" s="52" t="s">
        <v>403</v>
      </c>
      <c r="E153" s="35" t="s">
        <v>602</v>
      </c>
      <c r="F153" s="36">
        <v>49550207</v>
      </c>
      <c r="G153" s="50">
        <f t="shared" si="4"/>
        <v>0</v>
      </c>
      <c r="H153" s="36">
        <v>49550207</v>
      </c>
      <c r="I153" s="36">
        <v>0</v>
      </c>
      <c r="J153" s="36"/>
      <c r="K153" s="36"/>
      <c r="L153" s="36"/>
      <c r="M153" s="36"/>
      <c r="N153" s="36"/>
      <c r="O153" s="36"/>
      <c r="P153" s="36"/>
      <c r="Q153" s="36"/>
      <c r="R153" s="36"/>
      <c r="S153" s="36"/>
      <c r="T153" s="36"/>
      <c r="U153" s="36"/>
      <c r="V153" s="36">
        <f t="shared" si="3"/>
        <v>0</v>
      </c>
      <c r="W153" s="63" t="s">
        <v>763</v>
      </c>
      <c r="X153" s="49"/>
      <c r="Y153" s="49"/>
    </row>
    <row r="154" spans="1:25" x14ac:dyDescent="0.2">
      <c r="A154" s="32" t="s">
        <v>209</v>
      </c>
      <c r="B154" s="33" t="s">
        <v>97</v>
      </c>
      <c r="C154" s="34" t="s">
        <v>278</v>
      </c>
      <c r="D154" s="52" t="s">
        <v>404</v>
      </c>
      <c r="E154" s="35" t="s">
        <v>603</v>
      </c>
      <c r="F154" s="36">
        <v>191139720</v>
      </c>
      <c r="G154" s="50">
        <f t="shared" si="4"/>
        <v>0</v>
      </c>
      <c r="H154" s="36">
        <v>191139720</v>
      </c>
      <c r="I154" s="36">
        <v>0</v>
      </c>
      <c r="J154" s="36"/>
      <c r="K154" s="36"/>
      <c r="L154" s="36"/>
      <c r="M154" s="36"/>
      <c r="N154" s="36"/>
      <c r="O154" s="36"/>
      <c r="P154" s="36"/>
      <c r="Q154" s="36"/>
      <c r="R154" s="36"/>
      <c r="S154" s="36"/>
      <c r="T154" s="36"/>
      <c r="U154" s="36"/>
      <c r="V154" s="36">
        <f t="shared" si="3"/>
        <v>0</v>
      </c>
      <c r="W154" s="63" t="s">
        <v>763</v>
      </c>
      <c r="X154" s="49"/>
      <c r="Y154" s="49"/>
    </row>
    <row r="155" spans="1:25" x14ac:dyDescent="0.2">
      <c r="A155" s="32" t="s">
        <v>209</v>
      </c>
      <c r="B155" s="33" t="s">
        <v>97</v>
      </c>
      <c r="C155" s="34" t="s">
        <v>278</v>
      </c>
      <c r="D155" s="52" t="s">
        <v>405</v>
      </c>
      <c r="E155" s="35" t="s">
        <v>604</v>
      </c>
      <c r="F155" s="36">
        <v>153498997</v>
      </c>
      <c r="G155" s="50">
        <f t="shared" si="4"/>
        <v>0</v>
      </c>
      <c r="H155" s="36">
        <v>153498997</v>
      </c>
      <c r="I155" s="36">
        <v>0</v>
      </c>
      <c r="J155" s="36"/>
      <c r="K155" s="36"/>
      <c r="L155" s="36"/>
      <c r="M155" s="36"/>
      <c r="N155" s="36"/>
      <c r="O155" s="36"/>
      <c r="P155" s="36"/>
      <c r="Q155" s="36"/>
      <c r="R155" s="36"/>
      <c r="S155" s="36"/>
      <c r="T155" s="36"/>
      <c r="U155" s="36"/>
      <c r="V155" s="36">
        <f t="shared" si="3"/>
        <v>0</v>
      </c>
      <c r="W155" s="63" t="s">
        <v>763</v>
      </c>
      <c r="X155" s="49"/>
    </row>
    <row r="156" spans="1:25" x14ac:dyDescent="0.2">
      <c r="A156" s="32" t="s">
        <v>209</v>
      </c>
      <c r="B156" s="33" t="s">
        <v>97</v>
      </c>
      <c r="C156" s="34" t="s">
        <v>278</v>
      </c>
      <c r="D156" s="52" t="s">
        <v>406</v>
      </c>
      <c r="E156" s="35" t="s">
        <v>605</v>
      </c>
      <c r="F156" s="36">
        <v>79920500</v>
      </c>
      <c r="G156" s="50">
        <f t="shared" si="4"/>
        <v>0</v>
      </c>
      <c r="H156" s="36">
        <v>79920500</v>
      </c>
      <c r="I156" s="36">
        <v>0</v>
      </c>
      <c r="J156" s="36"/>
      <c r="K156" s="36"/>
      <c r="L156" s="36"/>
      <c r="M156" s="36"/>
      <c r="N156" s="36"/>
      <c r="O156" s="36"/>
      <c r="P156" s="36"/>
      <c r="Q156" s="36"/>
      <c r="R156" s="36"/>
      <c r="S156" s="36"/>
      <c r="T156" s="36"/>
      <c r="U156" s="36"/>
      <c r="V156" s="36">
        <f t="shared" si="3"/>
        <v>0</v>
      </c>
      <c r="W156" s="63" t="s">
        <v>763</v>
      </c>
      <c r="X156" s="49"/>
      <c r="Y156" s="49"/>
    </row>
    <row r="157" spans="1:25" x14ac:dyDescent="0.2">
      <c r="A157" s="32" t="s">
        <v>209</v>
      </c>
      <c r="B157" s="33" t="s">
        <v>97</v>
      </c>
      <c r="C157" s="34" t="s">
        <v>279</v>
      </c>
      <c r="D157" s="52" t="s">
        <v>407</v>
      </c>
      <c r="E157" s="35" t="s">
        <v>606</v>
      </c>
      <c r="F157" s="36">
        <v>122493342</v>
      </c>
      <c r="G157" s="50">
        <f t="shared" si="4"/>
        <v>0</v>
      </c>
      <c r="H157" s="36">
        <v>122493342</v>
      </c>
      <c r="I157" s="36">
        <v>0</v>
      </c>
      <c r="J157" s="36"/>
      <c r="K157" s="36"/>
      <c r="L157" s="36"/>
      <c r="M157" s="36"/>
      <c r="N157" s="36"/>
      <c r="O157" s="36"/>
      <c r="P157" s="36"/>
      <c r="Q157" s="36"/>
      <c r="R157" s="36"/>
      <c r="S157" s="36"/>
      <c r="T157" s="36"/>
      <c r="U157" s="36"/>
      <c r="V157" s="36">
        <f t="shared" si="3"/>
        <v>0</v>
      </c>
      <c r="W157" s="63" t="s">
        <v>763</v>
      </c>
      <c r="X157" s="49"/>
      <c r="Y157" s="49"/>
    </row>
    <row r="158" spans="1:25" x14ac:dyDescent="0.2">
      <c r="A158" s="32" t="s">
        <v>209</v>
      </c>
      <c r="B158" s="33" t="s">
        <v>97</v>
      </c>
      <c r="C158" s="34" t="s">
        <v>280</v>
      </c>
      <c r="D158" s="52" t="s">
        <v>408</v>
      </c>
      <c r="E158" s="35" t="s">
        <v>607</v>
      </c>
      <c r="F158" s="36">
        <v>16800000</v>
      </c>
      <c r="G158" s="50">
        <f t="shared" si="4"/>
        <v>0</v>
      </c>
      <c r="H158" s="36">
        <v>16800000</v>
      </c>
      <c r="I158" s="36">
        <v>0</v>
      </c>
      <c r="J158" s="36"/>
      <c r="K158" s="36"/>
      <c r="L158" s="36"/>
      <c r="M158" s="36"/>
      <c r="N158" s="36"/>
      <c r="O158" s="36"/>
      <c r="P158" s="36"/>
      <c r="Q158" s="36"/>
      <c r="R158" s="36"/>
      <c r="S158" s="36"/>
      <c r="T158" s="36"/>
      <c r="U158" s="36"/>
      <c r="V158" s="36">
        <f t="shared" si="3"/>
        <v>0</v>
      </c>
      <c r="W158" s="63" t="s">
        <v>763</v>
      </c>
      <c r="X158" s="49"/>
      <c r="Y158" s="49"/>
    </row>
    <row r="159" spans="1:25" x14ac:dyDescent="0.2">
      <c r="A159" s="32" t="s">
        <v>209</v>
      </c>
      <c r="B159" s="33" t="s">
        <v>97</v>
      </c>
      <c r="C159" s="34" t="s">
        <v>281</v>
      </c>
      <c r="D159" s="52" t="s">
        <v>409</v>
      </c>
      <c r="E159" s="35" t="s">
        <v>608</v>
      </c>
      <c r="F159" s="36">
        <v>56000000</v>
      </c>
      <c r="G159" s="50">
        <f t="shared" si="4"/>
        <v>0</v>
      </c>
      <c r="H159" s="36">
        <v>56000000</v>
      </c>
      <c r="I159" s="36">
        <v>0</v>
      </c>
      <c r="J159" s="36"/>
      <c r="K159" s="36"/>
      <c r="L159" s="36"/>
      <c r="M159" s="36"/>
      <c r="N159" s="36"/>
      <c r="O159" s="36"/>
      <c r="P159" s="36"/>
      <c r="Q159" s="36"/>
      <c r="R159" s="36"/>
      <c r="S159" s="36"/>
      <c r="T159" s="36"/>
      <c r="U159" s="36"/>
      <c r="V159" s="36">
        <f t="shared" si="3"/>
        <v>0</v>
      </c>
      <c r="W159" s="63" t="s">
        <v>763</v>
      </c>
      <c r="X159" s="49"/>
      <c r="Y159" s="49"/>
    </row>
    <row r="160" spans="1:25" x14ac:dyDescent="0.2">
      <c r="A160" s="32" t="s">
        <v>209</v>
      </c>
      <c r="B160" s="33" t="s">
        <v>97</v>
      </c>
      <c r="C160" s="34" t="s">
        <v>114</v>
      </c>
      <c r="D160" s="52" t="s">
        <v>410</v>
      </c>
      <c r="E160" s="35" t="s">
        <v>609</v>
      </c>
      <c r="F160" s="36">
        <v>247326072</v>
      </c>
      <c r="G160" s="50">
        <f t="shared" si="4"/>
        <v>0</v>
      </c>
      <c r="H160" s="36">
        <v>247326072</v>
      </c>
      <c r="I160" s="36">
        <v>0</v>
      </c>
      <c r="J160" s="36"/>
      <c r="K160" s="36"/>
      <c r="L160" s="36"/>
      <c r="M160" s="36"/>
      <c r="N160" s="36"/>
      <c r="O160" s="36"/>
      <c r="P160" s="36"/>
      <c r="Q160" s="36"/>
      <c r="R160" s="36"/>
      <c r="S160" s="36"/>
      <c r="T160" s="36"/>
      <c r="U160" s="36"/>
      <c r="V160" s="36">
        <f t="shared" si="3"/>
        <v>0</v>
      </c>
      <c r="W160" s="63" t="s">
        <v>763</v>
      </c>
      <c r="X160" s="49"/>
      <c r="Y160" s="49"/>
    </row>
    <row r="161" spans="1:25" x14ac:dyDescent="0.2">
      <c r="A161" s="32" t="s">
        <v>209</v>
      </c>
      <c r="B161" s="33" t="s">
        <v>97</v>
      </c>
      <c r="C161" s="34" t="s">
        <v>114</v>
      </c>
      <c r="D161" s="52" t="s">
        <v>411</v>
      </c>
      <c r="E161" s="35" t="s">
        <v>610</v>
      </c>
      <c r="F161" s="36">
        <v>207197393</v>
      </c>
      <c r="G161" s="50">
        <f t="shared" si="4"/>
        <v>0</v>
      </c>
      <c r="H161" s="36">
        <v>207197393</v>
      </c>
      <c r="I161" s="36">
        <v>0</v>
      </c>
      <c r="J161" s="36"/>
      <c r="K161" s="36"/>
      <c r="L161" s="36"/>
      <c r="M161" s="36"/>
      <c r="N161" s="36"/>
      <c r="O161" s="36"/>
      <c r="P161" s="36"/>
      <c r="Q161" s="36"/>
      <c r="R161" s="36"/>
      <c r="S161" s="36"/>
      <c r="T161" s="36"/>
      <c r="U161" s="36"/>
      <c r="V161" s="36">
        <f t="shared" si="3"/>
        <v>0</v>
      </c>
      <c r="W161" s="63" t="s">
        <v>763</v>
      </c>
      <c r="X161" s="49"/>
    </row>
    <row r="162" spans="1:25" x14ac:dyDescent="0.2">
      <c r="A162" s="32" t="s">
        <v>209</v>
      </c>
      <c r="B162" s="33" t="s">
        <v>97</v>
      </c>
      <c r="C162" s="34" t="s">
        <v>114</v>
      </c>
      <c r="D162" s="52" t="s">
        <v>412</v>
      </c>
      <c r="E162" s="35" t="s">
        <v>611</v>
      </c>
      <c r="F162" s="36">
        <v>121500000</v>
      </c>
      <c r="G162" s="50">
        <f t="shared" si="4"/>
        <v>0</v>
      </c>
      <c r="H162" s="36">
        <v>121500000</v>
      </c>
      <c r="I162" s="36">
        <v>0</v>
      </c>
      <c r="J162" s="36"/>
      <c r="K162" s="36"/>
      <c r="L162" s="36"/>
      <c r="M162" s="36"/>
      <c r="N162" s="36"/>
      <c r="O162" s="36"/>
      <c r="P162" s="36"/>
      <c r="Q162" s="36"/>
      <c r="R162" s="36"/>
      <c r="S162" s="36"/>
      <c r="T162" s="36"/>
      <c r="U162" s="36"/>
      <c r="V162" s="36">
        <f t="shared" si="3"/>
        <v>0</v>
      </c>
      <c r="W162" s="63" t="s">
        <v>763</v>
      </c>
      <c r="X162" s="49"/>
      <c r="Y162" s="49"/>
    </row>
    <row r="163" spans="1:25" x14ac:dyDescent="0.2">
      <c r="A163" s="32" t="s">
        <v>209</v>
      </c>
      <c r="B163" s="33" t="s">
        <v>97</v>
      </c>
      <c r="C163" s="34" t="s">
        <v>282</v>
      </c>
      <c r="D163" s="52" t="s">
        <v>413</v>
      </c>
      <c r="E163" s="35" t="s">
        <v>612</v>
      </c>
      <c r="F163" s="36">
        <v>217849787</v>
      </c>
      <c r="G163" s="50">
        <f t="shared" si="4"/>
        <v>0</v>
      </c>
      <c r="H163" s="36">
        <v>217849787</v>
      </c>
      <c r="I163" s="36">
        <v>0</v>
      </c>
      <c r="J163" s="36"/>
      <c r="K163" s="36"/>
      <c r="L163" s="36"/>
      <c r="M163" s="36"/>
      <c r="N163" s="36"/>
      <c r="O163" s="36"/>
      <c r="P163" s="36"/>
      <c r="Q163" s="36"/>
      <c r="R163" s="36"/>
      <c r="S163" s="36"/>
      <c r="T163" s="36"/>
      <c r="U163" s="36"/>
      <c r="V163" s="36">
        <f t="shared" si="3"/>
        <v>0</v>
      </c>
      <c r="W163" s="63" t="s">
        <v>763</v>
      </c>
      <c r="X163" s="49"/>
    </row>
    <row r="164" spans="1:25" x14ac:dyDescent="0.2">
      <c r="A164" s="32" t="s">
        <v>209</v>
      </c>
      <c r="B164" s="33" t="s">
        <v>97</v>
      </c>
      <c r="C164" s="34" t="s">
        <v>283</v>
      </c>
      <c r="D164" s="52" t="s">
        <v>414</v>
      </c>
      <c r="E164" s="35" t="s">
        <v>613</v>
      </c>
      <c r="F164" s="36">
        <v>160553552</v>
      </c>
      <c r="G164" s="50">
        <f t="shared" si="4"/>
        <v>0</v>
      </c>
      <c r="H164" s="36">
        <v>160553552</v>
      </c>
      <c r="I164" s="36">
        <v>0</v>
      </c>
      <c r="J164" s="36"/>
      <c r="K164" s="36"/>
      <c r="L164" s="36"/>
      <c r="M164" s="36"/>
      <c r="N164" s="36"/>
      <c r="O164" s="36"/>
      <c r="P164" s="36"/>
      <c r="Q164" s="36"/>
      <c r="R164" s="36"/>
      <c r="S164" s="36"/>
      <c r="T164" s="36"/>
      <c r="U164" s="36"/>
      <c r="V164" s="36">
        <f t="shared" si="3"/>
        <v>0</v>
      </c>
      <c r="W164" s="63" t="s">
        <v>763</v>
      </c>
      <c r="X164" s="49"/>
      <c r="Y164" s="49"/>
    </row>
    <row r="165" spans="1:25" x14ac:dyDescent="0.2">
      <c r="A165" s="32" t="s">
        <v>209</v>
      </c>
      <c r="B165" s="33" t="s">
        <v>97</v>
      </c>
      <c r="C165" s="34" t="s">
        <v>284</v>
      </c>
      <c r="D165" s="52" t="s">
        <v>415</v>
      </c>
      <c r="E165" s="35" t="s">
        <v>614</v>
      </c>
      <c r="F165" s="36">
        <v>57000000</v>
      </c>
      <c r="G165" s="50">
        <f t="shared" si="4"/>
        <v>0</v>
      </c>
      <c r="H165" s="36">
        <v>57000000</v>
      </c>
      <c r="I165" s="36">
        <v>0</v>
      </c>
      <c r="J165" s="36"/>
      <c r="K165" s="36"/>
      <c r="L165" s="36"/>
      <c r="M165" s="36"/>
      <c r="N165" s="36"/>
      <c r="O165" s="36"/>
      <c r="P165" s="36"/>
      <c r="Q165" s="36"/>
      <c r="R165" s="36"/>
      <c r="S165" s="36"/>
      <c r="T165" s="36"/>
      <c r="U165" s="36"/>
      <c r="V165" s="36">
        <f t="shared" si="3"/>
        <v>0</v>
      </c>
      <c r="W165" s="63" t="s">
        <v>763</v>
      </c>
      <c r="X165" s="49"/>
    </row>
    <row r="166" spans="1:25" x14ac:dyDescent="0.2">
      <c r="A166" s="32" t="s">
        <v>209</v>
      </c>
      <c r="B166" s="33" t="s">
        <v>97</v>
      </c>
      <c r="C166" s="34" t="s">
        <v>285</v>
      </c>
      <c r="D166" s="52" t="s">
        <v>416</v>
      </c>
      <c r="E166" s="35" t="s">
        <v>615</v>
      </c>
      <c r="F166" s="36">
        <v>241759081</v>
      </c>
      <c r="G166" s="50">
        <f t="shared" si="4"/>
        <v>0</v>
      </c>
      <c r="H166" s="36">
        <v>241759081</v>
      </c>
      <c r="I166" s="36">
        <v>0</v>
      </c>
      <c r="J166" s="36"/>
      <c r="K166" s="36"/>
      <c r="L166" s="36"/>
      <c r="M166" s="36"/>
      <c r="N166" s="36"/>
      <c r="O166" s="36"/>
      <c r="P166" s="36"/>
      <c r="Q166" s="36"/>
      <c r="R166" s="36"/>
      <c r="S166" s="36"/>
      <c r="T166" s="36"/>
      <c r="U166" s="36"/>
      <c r="V166" s="36">
        <f t="shared" si="3"/>
        <v>0</v>
      </c>
      <c r="W166" s="63" t="s">
        <v>763</v>
      </c>
      <c r="X166" s="49"/>
    </row>
    <row r="167" spans="1:25" x14ac:dyDescent="0.2">
      <c r="A167" s="32" t="s">
        <v>209</v>
      </c>
      <c r="B167" s="33" t="s">
        <v>97</v>
      </c>
      <c r="C167" s="34" t="s">
        <v>286</v>
      </c>
      <c r="D167" s="52" t="s">
        <v>417</v>
      </c>
      <c r="E167" s="35" t="s">
        <v>616</v>
      </c>
      <c r="F167" s="36">
        <v>189563878</v>
      </c>
      <c r="G167" s="50">
        <f t="shared" si="4"/>
        <v>0</v>
      </c>
      <c r="H167" s="36">
        <v>189563878</v>
      </c>
      <c r="I167" s="36">
        <v>0</v>
      </c>
      <c r="J167" s="36"/>
      <c r="K167" s="36"/>
      <c r="L167" s="36"/>
      <c r="M167" s="36"/>
      <c r="N167" s="36"/>
      <c r="O167" s="36"/>
      <c r="P167" s="36"/>
      <c r="Q167" s="36"/>
      <c r="R167" s="36"/>
      <c r="S167" s="36"/>
      <c r="T167" s="36"/>
      <c r="U167" s="36"/>
      <c r="V167" s="36">
        <f t="shared" si="3"/>
        <v>0</v>
      </c>
      <c r="W167" s="63" t="s">
        <v>763</v>
      </c>
      <c r="X167" s="49"/>
    </row>
    <row r="168" spans="1:25" x14ac:dyDescent="0.2">
      <c r="A168" s="32" t="s">
        <v>209</v>
      </c>
      <c r="B168" s="33" t="s">
        <v>97</v>
      </c>
      <c r="C168" s="34" t="s">
        <v>116</v>
      </c>
      <c r="D168" s="52" t="s">
        <v>418</v>
      </c>
      <c r="E168" s="35" t="s">
        <v>617</v>
      </c>
      <c r="F168" s="36">
        <v>239914117</v>
      </c>
      <c r="G168" s="50">
        <f t="shared" si="4"/>
        <v>0</v>
      </c>
      <c r="H168" s="36">
        <v>239914117</v>
      </c>
      <c r="I168" s="36">
        <v>0</v>
      </c>
      <c r="J168" s="36"/>
      <c r="K168" s="36"/>
      <c r="L168" s="36"/>
      <c r="M168" s="36"/>
      <c r="N168" s="36"/>
      <c r="O168" s="36"/>
      <c r="P168" s="36"/>
      <c r="Q168" s="36"/>
      <c r="R168" s="36"/>
      <c r="S168" s="36"/>
      <c r="T168" s="36"/>
      <c r="U168" s="36"/>
      <c r="V168" s="36">
        <f t="shared" si="3"/>
        <v>0</v>
      </c>
      <c r="W168" s="63" t="s">
        <v>763</v>
      </c>
      <c r="X168" s="49"/>
    </row>
    <row r="169" spans="1:25" x14ac:dyDescent="0.2">
      <c r="A169" s="32" t="s">
        <v>209</v>
      </c>
      <c r="B169" s="33" t="s">
        <v>97</v>
      </c>
      <c r="C169" s="34" t="s">
        <v>116</v>
      </c>
      <c r="D169" s="52" t="s">
        <v>419</v>
      </c>
      <c r="E169" s="35" t="s">
        <v>618</v>
      </c>
      <c r="F169" s="36">
        <v>239914117</v>
      </c>
      <c r="G169" s="50">
        <f t="shared" si="4"/>
        <v>0</v>
      </c>
      <c r="H169" s="36">
        <v>239914117</v>
      </c>
      <c r="I169" s="36">
        <v>0</v>
      </c>
      <c r="J169" s="36"/>
      <c r="K169" s="36"/>
      <c r="L169" s="36"/>
      <c r="M169" s="36"/>
      <c r="N169" s="36"/>
      <c r="O169" s="36"/>
      <c r="P169" s="36"/>
      <c r="Q169" s="36"/>
      <c r="R169" s="36"/>
      <c r="S169" s="36"/>
      <c r="T169" s="36"/>
      <c r="U169" s="36"/>
      <c r="V169" s="36">
        <f t="shared" si="3"/>
        <v>0</v>
      </c>
      <c r="W169" s="63" t="s">
        <v>763</v>
      </c>
      <c r="X169" s="49"/>
    </row>
    <row r="170" spans="1:25" x14ac:dyDescent="0.2">
      <c r="A170" s="32" t="s">
        <v>209</v>
      </c>
      <c r="B170" s="33" t="s">
        <v>97</v>
      </c>
      <c r="C170" s="34" t="s">
        <v>287</v>
      </c>
      <c r="D170" s="52" t="s">
        <v>420</v>
      </c>
      <c r="E170" s="35" t="s">
        <v>619</v>
      </c>
      <c r="F170" s="36">
        <v>72000000</v>
      </c>
      <c r="G170" s="50">
        <f t="shared" si="4"/>
        <v>0</v>
      </c>
      <c r="H170" s="36">
        <v>72000000</v>
      </c>
      <c r="I170" s="36">
        <v>0</v>
      </c>
      <c r="J170" s="36"/>
      <c r="K170" s="36"/>
      <c r="L170" s="36"/>
      <c r="M170" s="36"/>
      <c r="N170" s="36"/>
      <c r="O170" s="36"/>
      <c r="P170" s="36"/>
      <c r="Q170" s="36"/>
      <c r="R170" s="36"/>
      <c r="S170" s="36"/>
      <c r="T170" s="36"/>
      <c r="U170" s="36"/>
      <c r="V170" s="36">
        <f t="shared" si="3"/>
        <v>0</v>
      </c>
      <c r="W170" s="63" t="s">
        <v>763</v>
      </c>
      <c r="X170" s="49"/>
    </row>
    <row r="171" spans="1:25" x14ac:dyDescent="0.2">
      <c r="A171" s="32" t="s">
        <v>209</v>
      </c>
      <c r="B171" s="33" t="s">
        <v>97</v>
      </c>
      <c r="C171" s="34" t="s">
        <v>287</v>
      </c>
      <c r="D171" s="52" t="s">
        <v>421</v>
      </c>
      <c r="E171" s="35" t="s">
        <v>620</v>
      </c>
      <c r="F171" s="36">
        <v>241764933</v>
      </c>
      <c r="G171" s="50">
        <f t="shared" si="4"/>
        <v>0</v>
      </c>
      <c r="H171" s="36">
        <v>241764933</v>
      </c>
      <c r="I171" s="36">
        <v>0</v>
      </c>
      <c r="J171" s="36"/>
      <c r="K171" s="36"/>
      <c r="L171" s="36"/>
      <c r="M171" s="36"/>
      <c r="N171" s="36"/>
      <c r="O171" s="36"/>
      <c r="P171" s="36"/>
      <c r="Q171" s="36"/>
      <c r="R171" s="36"/>
      <c r="S171" s="36"/>
      <c r="T171" s="36"/>
      <c r="U171" s="36"/>
      <c r="V171" s="36">
        <f t="shared" si="3"/>
        <v>0</v>
      </c>
      <c r="W171" s="63" t="s">
        <v>763</v>
      </c>
      <c r="X171" s="49"/>
    </row>
    <row r="172" spans="1:25" x14ac:dyDescent="0.2">
      <c r="A172" s="32" t="s">
        <v>209</v>
      </c>
      <c r="B172" s="33" t="s">
        <v>97</v>
      </c>
      <c r="C172" s="34" t="s">
        <v>288</v>
      </c>
      <c r="D172" s="52" t="s">
        <v>422</v>
      </c>
      <c r="E172" s="35" t="s">
        <v>621</v>
      </c>
      <c r="F172" s="36">
        <v>33047152</v>
      </c>
      <c r="G172" s="50">
        <f t="shared" si="4"/>
        <v>0</v>
      </c>
      <c r="H172" s="36">
        <v>33047152</v>
      </c>
      <c r="I172" s="36">
        <v>0</v>
      </c>
      <c r="J172" s="36"/>
      <c r="K172" s="36"/>
      <c r="L172" s="36"/>
      <c r="M172" s="36"/>
      <c r="N172" s="36"/>
      <c r="O172" s="36"/>
      <c r="P172" s="36"/>
      <c r="Q172" s="36"/>
      <c r="R172" s="36"/>
      <c r="S172" s="36"/>
      <c r="T172" s="36"/>
      <c r="U172" s="36"/>
      <c r="V172" s="36">
        <f t="shared" si="3"/>
        <v>0</v>
      </c>
      <c r="W172" s="63" t="s">
        <v>763</v>
      </c>
      <c r="X172" s="49"/>
      <c r="Y172" s="49"/>
    </row>
    <row r="173" spans="1:25" x14ac:dyDescent="0.2">
      <c r="A173" s="32" t="s">
        <v>209</v>
      </c>
      <c r="B173" s="33" t="s">
        <v>97</v>
      </c>
      <c r="C173" s="34" t="s">
        <v>289</v>
      </c>
      <c r="D173" s="52" t="s">
        <v>423</v>
      </c>
      <c r="E173" s="35" t="s">
        <v>622</v>
      </c>
      <c r="F173" s="36">
        <v>241764067</v>
      </c>
      <c r="G173" s="50">
        <f t="shared" si="4"/>
        <v>0</v>
      </c>
      <c r="H173" s="36">
        <v>241764067</v>
      </c>
      <c r="I173" s="36">
        <v>0</v>
      </c>
      <c r="J173" s="36"/>
      <c r="K173" s="36"/>
      <c r="L173" s="36"/>
      <c r="M173" s="36"/>
      <c r="N173" s="36"/>
      <c r="O173" s="36"/>
      <c r="P173" s="36"/>
      <c r="Q173" s="36"/>
      <c r="R173" s="36"/>
      <c r="S173" s="36"/>
      <c r="T173" s="36"/>
      <c r="U173" s="36"/>
      <c r="V173" s="36">
        <f t="shared" ref="V173:V236" si="5">SUM(J173:U173)</f>
        <v>0</v>
      </c>
      <c r="W173" s="63" t="s">
        <v>763</v>
      </c>
      <c r="X173" s="49"/>
    </row>
    <row r="174" spans="1:25" x14ac:dyDescent="0.2">
      <c r="A174" s="32" t="s">
        <v>209</v>
      </c>
      <c r="B174" s="33" t="s">
        <v>97</v>
      </c>
      <c r="C174" s="34" t="s">
        <v>289</v>
      </c>
      <c r="D174" s="52" t="s">
        <v>424</v>
      </c>
      <c r="E174" s="35" t="s">
        <v>623</v>
      </c>
      <c r="F174" s="36">
        <v>52500000</v>
      </c>
      <c r="G174" s="50">
        <f t="shared" si="4"/>
        <v>0</v>
      </c>
      <c r="H174" s="36">
        <v>52500000</v>
      </c>
      <c r="I174" s="36">
        <v>0</v>
      </c>
      <c r="J174" s="36"/>
      <c r="K174" s="36"/>
      <c r="L174" s="36"/>
      <c r="M174" s="36"/>
      <c r="N174" s="36"/>
      <c r="O174" s="36"/>
      <c r="P174" s="36"/>
      <c r="Q174" s="36"/>
      <c r="R174" s="36"/>
      <c r="S174" s="36"/>
      <c r="T174" s="36"/>
      <c r="U174" s="36"/>
      <c r="V174" s="36">
        <f t="shared" si="5"/>
        <v>0</v>
      </c>
      <c r="W174" s="63" t="s">
        <v>763</v>
      </c>
      <c r="X174" s="49"/>
      <c r="Y174" s="49"/>
    </row>
    <row r="175" spans="1:25" x14ac:dyDescent="0.2">
      <c r="A175" s="32" t="s">
        <v>209</v>
      </c>
      <c r="B175" s="33" t="s">
        <v>97</v>
      </c>
      <c r="C175" s="34" t="s">
        <v>289</v>
      </c>
      <c r="D175" s="52" t="s">
        <v>425</v>
      </c>
      <c r="E175" s="35" t="s">
        <v>624</v>
      </c>
      <c r="F175" s="36">
        <v>197960275</v>
      </c>
      <c r="G175" s="50">
        <f t="shared" si="4"/>
        <v>0</v>
      </c>
      <c r="H175" s="36">
        <v>197960275</v>
      </c>
      <c r="I175" s="36">
        <v>0</v>
      </c>
      <c r="J175" s="36"/>
      <c r="K175" s="36"/>
      <c r="L175" s="36"/>
      <c r="M175" s="36"/>
      <c r="N175" s="36"/>
      <c r="O175" s="36"/>
      <c r="P175" s="36"/>
      <c r="Q175" s="36"/>
      <c r="R175" s="36"/>
      <c r="S175" s="36"/>
      <c r="T175" s="36"/>
      <c r="U175" s="36"/>
      <c r="V175" s="36">
        <f t="shared" si="5"/>
        <v>0</v>
      </c>
      <c r="W175" s="63" t="s">
        <v>763</v>
      </c>
      <c r="X175" s="49"/>
    </row>
    <row r="176" spans="1:25" x14ac:dyDescent="0.2">
      <c r="A176" s="32" t="s">
        <v>209</v>
      </c>
      <c r="B176" s="33" t="s">
        <v>93</v>
      </c>
      <c r="C176" s="34" t="s">
        <v>290</v>
      </c>
      <c r="D176" s="52" t="s">
        <v>426</v>
      </c>
      <c r="E176" s="35" t="s">
        <v>625</v>
      </c>
      <c r="F176" s="36">
        <v>71125000</v>
      </c>
      <c r="G176" s="50">
        <f t="shared" si="4"/>
        <v>0</v>
      </c>
      <c r="H176" s="36">
        <v>71125000</v>
      </c>
      <c r="I176" s="36">
        <v>0</v>
      </c>
      <c r="J176" s="36"/>
      <c r="K176" s="36"/>
      <c r="L176" s="36"/>
      <c r="M176" s="36"/>
      <c r="N176" s="36"/>
      <c r="O176" s="36"/>
      <c r="P176" s="36"/>
      <c r="Q176" s="36"/>
      <c r="R176" s="36"/>
      <c r="S176" s="36"/>
      <c r="T176" s="36"/>
      <c r="U176" s="36"/>
      <c r="V176" s="36">
        <f t="shared" si="5"/>
        <v>0</v>
      </c>
      <c r="W176" s="63" t="s">
        <v>763</v>
      </c>
      <c r="X176" s="49"/>
    </row>
    <row r="177" spans="1:24" x14ac:dyDescent="0.2">
      <c r="A177" s="32" t="s">
        <v>209</v>
      </c>
      <c r="B177" s="33" t="s">
        <v>93</v>
      </c>
      <c r="C177" s="34" t="s">
        <v>291</v>
      </c>
      <c r="D177" s="52" t="s">
        <v>427</v>
      </c>
      <c r="E177" s="35" t="s">
        <v>626</v>
      </c>
      <c r="F177" s="36">
        <v>10424866</v>
      </c>
      <c r="G177" s="50">
        <f t="shared" si="4"/>
        <v>0</v>
      </c>
      <c r="H177" s="36">
        <v>10424866</v>
      </c>
      <c r="I177" s="36">
        <v>0</v>
      </c>
      <c r="J177" s="36"/>
      <c r="K177" s="36"/>
      <c r="L177" s="36"/>
      <c r="M177" s="36"/>
      <c r="N177" s="36"/>
      <c r="O177" s="36"/>
      <c r="P177" s="36"/>
      <c r="Q177" s="36"/>
      <c r="R177" s="36"/>
      <c r="S177" s="36"/>
      <c r="T177" s="36"/>
      <c r="U177" s="36"/>
      <c r="V177" s="36">
        <f t="shared" si="5"/>
        <v>0</v>
      </c>
      <c r="W177" s="63" t="s">
        <v>763</v>
      </c>
      <c r="X177" s="49"/>
    </row>
    <row r="178" spans="1:24" x14ac:dyDescent="0.2">
      <c r="A178" s="32" t="s">
        <v>209</v>
      </c>
      <c r="B178" s="33" t="s">
        <v>93</v>
      </c>
      <c r="C178" s="34" t="s">
        <v>106</v>
      </c>
      <c r="D178" s="52" t="s">
        <v>428</v>
      </c>
      <c r="E178" s="35" t="s">
        <v>627</v>
      </c>
      <c r="F178" s="36">
        <v>121383958</v>
      </c>
      <c r="G178" s="50">
        <f t="shared" si="4"/>
        <v>0</v>
      </c>
      <c r="H178" s="36">
        <v>121383958</v>
      </c>
      <c r="I178" s="36">
        <v>0</v>
      </c>
      <c r="J178" s="36"/>
      <c r="K178" s="36"/>
      <c r="L178" s="36"/>
      <c r="M178" s="36"/>
      <c r="N178" s="36"/>
      <c r="O178" s="36"/>
      <c r="P178" s="36"/>
      <c r="Q178" s="36"/>
      <c r="R178" s="36"/>
      <c r="S178" s="36"/>
      <c r="T178" s="36"/>
      <c r="U178" s="36"/>
      <c r="V178" s="36">
        <f t="shared" si="5"/>
        <v>0</v>
      </c>
      <c r="W178" s="63" t="s">
        <v>763</v>
      </c>
      <c r="X178" s="49"/>
    </row>
    <row r="179" spans="1:24" x14ac:dyDescent="0.2">
      <c r="A179" s="32" t="s">
        <v>209</v>
      </c>
      <c r="B179" s="33" t="s">
        <v>93</v>
      </c>
      <c r="C179" s="34" t="s">
        <v>292</v>
      </c>
      <c r="D179" s="52" t="s">
        <v>429</v>
      </c>
      <c r="E179" s="35" t="s">
        <v>628</v>
      </c>
      <c r="F179" s="36">
        <v>44800000</v>
      </c>
      <c r="G179" s="50">
        <f t="shared" si="4"/>
        <v>0</v>
      </c>
      <c r="H179" s="36">
        <v>44800000</v>
      </c>
      <c r="I179" s="36">
        <v>0</v>
      </c>
      <c r="J179" s="36"/>
      <c r="K179" s="36"/>
      <c r="L179" s="36"/>
      <c r="M179" s="36"/>
      <c r="N179" s="36"/>
      <c r="O179" s="36"/>
      <c r="P179" s="36"/>
      <c r="Q179" s="36"/>
      <c r="R179" s="36"/>
      <c r="S179" s="36"/>
      <c r="T179" s="36"/>
      <c r="U179" s="36"/>
      <c r="V179" s="36">
        <f t="shared" si="5"/>
        <v>0</v>
      </c>
      <c r="W179" s="63" t="s">
        <v>763</v>
      </c>
      <c r="X179" s="49"/>
    </row>
    <row r="180" spans="1:24" x14ac:dyDescent="0.2">
      <c r="A180" s="32" t="s">
        <v>209</v>
      </c>
      <c r="B180" s="33" t="s">
        <v>93</v>
      </c>
      <c r="C180" s="34" t="s">
        <v>293</v>
      </c>
      <c r="D180" s="52" t="s">
        <v>430</v>
      </c>
      <c r="E180" s="35" t="s">
        <v>629</v>
      </c>
      <c r="F180" s="36">
        <v>241367700</v>
      </c>
      <c r="G180" s="50">
        <f t="shared" si="4"/>
        <v>0</v>
      </c>
      <c r="H180" s="36">
        <v>241367700</v>
      </c>
      <c r="I180" s="36">
        <v>0</v>
      </c>
      <c r="J180" s="36"/>
      <c r="K180" s="36"/>
      <c r="L180" s="36"/>
      <c r="M180" s="36"/>
      <c r="N180" s="36"/>
      <c r="O180" s="36"/>
      <c r="P180" s="36"/>
      <c r="Q180" s="36"/>
      <c r="R180" s="36"/>
      <c r="S180" s="36"/>
      <c r="T180" s="36"/>
      <c r="U180" s="36"/>
      <c r="V180" s="36">
        <f t="shared" si="5"/>
        <v>0</v>
      </c>
      <c r="W180" s="63" t="s">
        <v>763</v>
      </c>
      <c r="X180" s="49"/>
    </row>
    <row r="181" spans="1:24" x14ac:dyDescent="0.2">
      <c r="A181" s="32" t="s">
        <v>209</v>
      </c>
      <c r="B181" s="33" t="s">
        <v>99</v>
      </c>
      <c r="C181" s="34" t="s">
        <v>247</v>
      </c>
      <c r="D181" s="52" t="s">
        <v>431</v>
      </c>
      <c r="E181" s="35" t="s">
        <v>630</v>
      </c>
      <c r="F181" s="36">
        <v>237856236</v>
      </c>
      <c r="G181" s="50">
        <f t="shared" si="4"/>
        <v>0</v>
      </c>
      <c r="H181" s="36">
        <v>237856236</v>
      </c>
      <c r="I181" s="36">
        <v>0</v>
      </c>
      <c r="J181" s="36"/>
      <c r="K181" s="36"/>
      <c r="L181" s="36"/>
      <c r="M181" s="36"/>
      <c r="N181" s="36"/>
      <c r="O181" s="36"/>
      <c r="P181" s="36"/>
      <c r="Q181" s="36"/>
      <c r="R181" s="36"/>
      <c r="S181" s="36"/>
      <c r="T181" s="36"/>
      <c r="U181" s="36"/>
      <c r="V181" s="36">
        <f t="shared" si="5"/>
        <v>0</v>
      </c>
      <c r="W181" s="63" t="s">
        <v>763</v>
      </c>
      <c r="X181" s="49"/>
    </row>
    <row r="182" spans="1:24" x14ac:dyDescent="0.2">
      <c r="A182" s="32" t="s">
        <v>209</v>
      </c>
      <c r="B182" s="33" t="s">
        <v>99</v>
      </c>
      <c r="C182" s="34" t="s">
        <v>248</v>
      </c>
      <c r="D182" s="52" t="s">
        <v>432</v>
      </c>
      <c r="E182" s="35" t="s">
        <v>631</v>
      </c>
      <c r="F182" s="36">
        <v>126698972</v>
      </c>
      <c r="G182" s="50">
        <f t="shared" si="4"/>
        <v>0</v>
      </c>
      <c r="H182" s="36">
        <v>126698972</v>
      </c>
      <c r="I182" s="36">
        <v>0</v>
      </c>
      <c r="J182" s="36"/>
      <c r="K182" s="36"/>
      <c r="L182" s="36"/>
      <c r="M182" s="36"/>
      <c r="N182" s="36"/>
      <c r="O182" s="36"/>
      <c r="P182" s="36"/>
      <c r="Q182" s="36"/>
      <c r="R182" s="36"/>
      <c r="S182" s="36"/>
      <c r="T182" s="36"/>
      <c r="U182" s="36"/>
      <c r="V182" s="36">
        <f t="shared" si="5"/>
        <v>0</v>
      </c>
      <c r="W182" s="63" t="s">
        <v>763</v>
      </c>
      <c r="X182" s="49"/>
    </row>
    <row r="183" spans="1:24" x14ac:dyDescent="0.2">
      <c r="A183" s="32" t="s">
        <v>209</v>
      </c>
      <c r="B183" s="33" t="s">
        <v>99</v>
      </c>
      <c r="C183" s="34" t="s">
        <v>294</v>
      </c>
      <c r="D183" s="52" t="s">
        <v>433</v>
      </c>
      <c r="E183" s="35" t="s">
        <v>632</v>
      </c>
      <c r="F183" s="36">
        <v>235000000</v>
      </c>
      <c r="G183" s="50">
        <f t="shared" si="4"/>
        <v>0</v>
      </c>
      <c r="H183" s="36">
        <v>235000000</v>
      </c>
      <c r="I183" s="36">
        <v>0</v>
      </c>
      <c r="J183" s="36"/>
      <c r="K183" s="36"/>
      <c r="L183" s="36"/>
      <c r="M183" s="36"/>
      <c r="N183" s="36"/>
      <c r="O183" s="36"/>
      <c r="P183" s="36"/>
      <c r="Q183" s="36"/>
      <c r="R183" s="36"/>
      <c r="S183" s="36"/>
      <c r="T183" s="36"/>
      <c r="U183" s="36"/>
      <c r="V183" s="36">
        <f t="shared" si="5"/>
        <v>0</v>
      </c>
      <c r="W183" s="63" t="s">
        <v>763</v>
      </c>
      <c r="X183" s="49"/>
    </row>
    <row r="184" spans="1:24" x14ac:dyDescent="0.2">
      <c r="A184" s="32" t="s">
        <v>209</v>
      </c>
      <c r="B184" s="33" t="s">
        <v>99</v>
      </c>
      <c r="C184" s="34" t="s">
        <v>250</v>
      </c>
      <c r="D184" s="52" t="s">
        <v>434</v>
      </c>
      <c r="E184" s="35" t="s">
        <v>633</v>
      </c>
      <c r="F184" s="36">
        <v>30000000</v>
      </c>
      <c r="G184" s="50">
        <f t="shared" si="4"/>
        <v>0</v>
      </c>
      <c r="H184" s="36">
        <v>30000000</v>
      </c>
      <c r="I184" s="36">
        <v>0</v>
      </c>
      <c r="J184" s="36"/>
      <c r="K184" s="36"/>
      <c r="L184" s="36"/>
      <c r="M184" s="36"/>
      <c r="N184" s="36"/>
      <c r="O184" s="36"/>
      <c r="P184" s="36"/>
      <c r="Q184" s="36"/>
      <c r="R184" s="36"/>
      <c r="S184" s="36"/>
      <c r="T184" s="36"/>
      <c r="U184" s="36"/>
      <c r="V184" s="36">
        <f t="shared" si="5"/>
        <v>0</v>
      </c>
      <c r="W184" s="63" t="s">
        <v>763</v>
      </c>
      <c r="X184" s="49"/>
    </row>
    <row r="185" spans="1:24" x14ac:dyDescent="0.2">
      <c r="A185" s="32" t="s">
        <v>209</v>
      </c>
      <c r="B185" s="33" t="s">
        <v>99</v>
      </c>
      <c r="C185" s="34" t="s">
        <v>295</v>
      </c>
      <c r="D185" s="52" t="s">
        <v>435</v>
      </c>
      <c r="E185" s="35" t="s">
        <v>634</v>
      </c>
      <c r="F185" s="36">
        <v>48000000</v>
      </c>
      <c r="G185" s="50">
        <f t="shared" si="4"/>
        <v>0</v>
      </c>
      <c r="H185" s="36">
        <v>48000000</v>
      </c>
      <c r="I185" s="36">
        <v>0</v>
      </c>
      <c r="J185" s="36"/>
      <c r="K185" s="36"/>
      <c r="L185" s="36"/>
      <c r="M185" s="36"/>
      <c r="N185" s="36"/>
      <c r="O185" s="36"/>
      <c r="P185" s="36"/>
      <c r="Q185" s="36"/>
      <c r="R185" s="36"/>
      <c r="S185" s="36"/>
      <c r="T185" s="36"/>
      <c r="U185" s="36"/>
      <c r="V185" s="36">
        <f t="shared" si="5"/>
        <v>0</v>
      </c>
      <c r="W185" s="63" t="s">
        <v>763</v>
      </c>
      <c r="X185" s="49"/>
    </row>
    <row r="186" spans="1:24" x14ac:dyDescent="0.2">
      <c r="A186" s="32" t="s">
        <v>209</v>
      </c>
      <c r="B186" s="33" t="s">
        <v>99</v>
      </c>
      <c r="C186" s="34" t="s">
        <v>295</v>
      </c>
      <c r="D186" s="52" t="s">
        <v>436</v>
      </c>
      <c r="E186" s="35" t="s">
        <v>635</v>
      </c>
      <c r="F186" s="36">
        <v>156460891</v>
      </c>
      <c r="G186" s="50">
        <f t="shared" si="4"/>
        <v>0</v>
      </c>
      <c r="H186" s="36">
        <v>156460891</v>
      </c>
      <c r="I186" s="36">
        <v>0</v>
      </c>
      <c r="J186" s="36"/>
      <c r="K186" s="36"/>
      <c r="L186" s="36"/>
      <c r="M186" s="36"/>
      <c r="N186" s="36"/>
      <c r="O186" s="36"/>
      <c r="P186" s="36"/>
      <c r="Q186" s="36"/>
      <c r="R186" s="36"/>
      <c r="S186" s="36"/>
      <c r="T186" s="36"/>
      <c r="U186" s="36"/>
      <c r="V186" s="36">
        <f t="shared" si="5"/>
        <v>0</v>
      </c>
      <c r="W186" s="63" t="s">
        <v>763</v>
      </c>
      <c r="X186" s="49"/>
    </row>
    <row r="187" spans="1:24" x14ac:dyDescent="0.2">
      <c r="A187" s="32" t="s">
        <v>209</v>
      </c>
      <c r="B187" s="33" t="s">
        <v>99</v>
      </c>
      <c r="C187" s="34" t="s">
        <v>296</v>
      </c>
      <c r="D187" s="52" t="s">
        <v>437</v>
      </c>
      <c r="E187" s="35" t="s">
        <v>636</v>
      </c>
      <c r="F187" s="36">
        <v>83399999</v>
      </c>
      <c r="G187" s="50">
        <f t="shared" si="4"/>
        <v>0</v>
      </c>
      <c r="H187" s="36">
        <v>83399999</v>
      </c>
      <c r="I187" s="36">
        <v>0</v>
      </c>
      <c r="J187" s="36"/>
      <c r="K187" s="36"/>
      <c r="L187" s="36"/>
      <c r="M187" s="36"/>
      <c r="N187" s="36"/>
      <c r="O187" s="36"/>
      <c r="P187" s="36"/>
      <c r="Q187" s="36"/>
      <c r="R187" s="36"/>
      <c r="S187" s="36"/>
      <c r="T187" s="36"/>
      <c r="U187" s="36"/>
      <c r="V187" s="36">
        <f t="shared" si="5"/>
        <v>0</v>
      </c>
      <c r="W187" s="63" t="s">
        <v>763</v>
      </c>
      <c r="X187" s="49"/>
    </row>
    <row r="188" spans="1:24" x14ac:dyDescent="0.2">
      <c r="A188" s="32" t="s">
        <v>209</v>
      </c>
      <c r="B188" s="33" t="s">
        <v>99</v>
      </c>
      <c r="C188" s="34" t="s">
        <v>297</v>
      </c>
      <c r="D188" s="52" t="s">
        <v>438</v>
      </c>
      <c r="E188" s="35" t="s">
        <v>637</v>
      </c>
      <c r="F188" s="36">
        <v>69777972</v>
      </c>
      <c r="G188" s="50">
        <f t="shared" si="4"/>
        <v>0</v>
      </c>
      <c r="H188" s="36">
        <v>69777972</v>
      </c>
      <c r="I188" s="36">
        <v>0</v>
      </c>
      <c r="J188" s="36"/>
      <c r="K188" s="36"/>
      <c r="L188" s="36"/>
      <c r="M188" s="36"/>
      <c r="N188" s="36"/>
      <c r="O188" s="36"/>
      <c r="P188" s="36"/>
      <c r="Q188" s="36"/>
      <c r="R188" s="36"/>
      <c r="S188" s="36"/>
      <c r="T188" s="36"/>
      <c r="U188" s="36"/>
      <c r="V188" s="36">
        <f t="shared" si="5"/>
        <v>0</v>
      </c>
      <c r="W188" s="63" t="s">
        <v>763</v>
      </c>
      <c r="X188" s="49"/>
    </row>
    <row r="189" spans="1:24" x14ac:dyDescent="0.2">
      <c r="A189" s="32" t="s">
        <v>209</v>
      </c>
      <c r="B189" s="33" t="s">
        <v>99</v>
      </c>
      <c r="C189" s="34" t="s">
        <v>297</v>
      </c>
      <c r="D189" s="52" t="s">
        <v>439</v>
      </c>
      <c r="E189" s="35" t="s">
        <v>638</v>
      </c>
      <c r="F189" s="36">
        <v>53442000</v>
      </c>
      <c r="G189" s="50">
        <f t="shared" si="4"/>
        <v>0</v>
      </c>
      <c r="H189" s="36">
        <v>53442000</v>
      </c>
      <c r="I189" s="36">
        <v>0</v>
      </c>
      <c r="J189" s="36"/>
      <c r="K189" s="36"/>
      <c r="L189" s="36"/>
      <c r="M189" s="36"/>
      <c r="N189" s="36"/>
      <c r="O189" s="36"/>
      <c r="P189" s="36"/>
      <c r="Q189" s="36"/>
      <c r="R189" s="36"/>
      <c r="S189" s="36"/>
      <c r="T189" s="36"/>
      <c r="U189" s="36"/>
      <c r="V189" s="36">
        <f t="shared" si="5"/>
        <v>0</v>
      </c>
      <c r="W189" s="63" t="s">
        <v>763</v>
      </c>
      <c r="X189" s="49"/>
    </row>
    <row r="190" spans="1:24" x14ac:dyDescent="0.2">
      <c r="A190" s="32" t="s">
        <v>209</v>
      </c>
      <c r="B190" s="33" t="s">
        <v>99</v>
      </c>
      <c r="C190" s="34" t="s">
        <v>298</v>
      </c>
      <c r="D190" s="52" t="s">
        <v>440</v>
      </c>
      <c r="E190" s="35" t="s">
        <v>639</v>
      </c>
      <c r="F190" s="36">
        <v>47999988</v>
      </c>
      <c r="G190" s="50">
        <f t="shared" si="4"/>
        <v>0</v>
      </c>
      <c r="H190" s="36">
        <v>47999988</v>
      </c>
      <c r="I190" s="36">
        <v>0</v>
      </c>
      <c r="J190" s="36"/>
      <c r="K190" s="36"/>
      <c r="L190" s="36"/>
      <c r="M190" s="36"/>
      <c r="N190" s="36"/>
      <c r="O190" s="36"/>
      <c r="P190" s="36"/>
      <c r="Q190" s="36"/>
      <c r="R190" s="36"/>
      <c r="S190" s="36"/>
      <c r="T190" s="36"/>
      <c r="U190" s="36"/>
      <c r="V190" s="36">
        <f t="shared" si="5"/>
        <v>0</v>
      </c>
      <c r="W190" s="63" t="s">
        <v>763</v>
      </c>
      <c r="X190" s="49"/>
    </row>
    <row r="191" spans="1:24" x14ac:dyDescent="0.2">
      <c r="A191" s="32" t="s">
        <v>209</v>
      </c>
      <c r="B191" s="33" t="s">
        <v>99</v>
      </c>
      <c r="C191" s="34" t="s">
        <v>298</v>
      </c>
      <c r="D191" s="52" t="s">
        <v>441</v>
      </c>
      <c r="E191" s="35" t="s">
        <v>640</v>
      </c>
      <c r="F191" s="36">
        <v>130175089</v>
      </c>
      <c r="G191" s="50">
        <f t="shared" si="4"/>
        <v>0</v>
      </c>
      <c r="H191" s="36">
        <v>130175089</v>
      </c>
      <c r="I191" s="36">
        <v>0</v>
      </c>
      <c r="J191" s="36"/>
      <c r="K191" s="36"/>
      <c r="L191" s="36"/>
      <c r="M191" s="36"/>
      <c r="N191" s="36"/>
      <c r="O191" s="36"/>
      <c r="P191" s="36"/>
      <c r="Q191" s="36"/>
      <c r="R191" s="36"/>
      <c r="S191" s="36"/>
      <c r="T191" s="36"/>
      <c r="U191" s="36"/>
      <c r="V191" s="36">
        <f t="shared" si="5"/>
        <v>0</v>
      </c>
      <c r="W191" s="63" t="s">
        <v>763</v>
      </c>
      <c r="X191" s="49"/>
    </row>
    <row r="192" spans="1:24" x14ac:dyDescent="0.2">
      <c r="A192" s="32" t="s">
        <v>209</v>
      </c>
      <c r="B192" s="33" t="s">
        <v>99</v>
      </c>
      <c r="C192" s="34" t="s">
        <v>251</v>
      </c>
      <c r="D192" s="52" t="s">
        <v>442</v>
      </c>
      <c r="E192" s="35" t="s">
        <v>641</v>
      </c>
      <c r="F192" s="36">
        <v>57600000</v>
      </c>
      <c r="G192" s="50">
        <f t="shared" si="4"/>
        <v>0</v>
      </c>
      <c r="H192" s="36">
        <v>57600000</v>
      </c>
      <c r="I192" s="36">
        <v>0</v>
      </c>
      <c r="J192" s="36"/>
      <c r="K192" s="36"/>
      <c r="L192" s="36"/>
      <c r="M192" s="36"/>
      <c r="N192" s="36"/>
      <c r="O192" s="36"/>
      <c r="P192" s="36"/>
      <c r="Q192" s="36"/>
      <c r="R192" s="36"/>
      <c r="S192" s="36"/>
      <c r="T192" s="36"/>
      <c r="U192" s="36"/>
      <c r="V192" s="36">
        <f t="shared" si="5"/>
        <v>0</v>
      </c>
      <c r="W192" s="63" t="s">
        <v>763</v>
      </c>
      <c r="X192" s="49"/>
    </row>
    <row r="193" spans="1:24" x14ac:dyDescent="0.2">
      <c r="A193" s="32" t="s">
        <v>209</v>
      </c>
      <c r="B193" s="33" t="s">
        <v>99</v>
      </c>
      <c r="C193" s="34" t="s">
        <v>299</v>
      </c>
      <c r="D193" s="52" t="s">
        <v>443</v>
      </c>
      <c r="E193" s="35" t="s">
        <v>642</v>
      </c>
      <c r="F193" s="36">
        <v>47000000</v>
      </c>
      <c r="G193" s="50">
        <f t="shared" si="4"/>
        <v>0</v>
      </c>
      <c r="H193" s="36">
        <v>47000000</v>
      </c>
      <c r="I193" s="36">
        <v>0</v>
      </c>
      <c r="J193" s="36"/>
      <c r="K193" s="36"/>
      <c r="L193" s="36"/>
      <c r="M193" s="36"/>
      <c r="N193" s="36"/>
      <c r="O193" s="36"/>
      <c r="P193" s="36"/>
      <c r="Q193" s="36"/>
      <c r="R193" s="36"/>
      <c r="S193" s="36"/>
      <c r="T193" s="36"/>
      <c r="U193" s="36"/>
      <c r="V193" s="36">
        <f t="shared" si="5"/>
        <v>0</v>
      </c>
      <c r="W193" s="63" t="s">
        <v>763</v>
      </c>
      <c r="X193" s="49"/>
    </row>
    <row r="194" spans="1:24" x14ac:dyDescent="0.2">
      <c r="A194" s="32" t="s">
        <v>209</v>
      </c>
      <c r="B194" s="33" t="s">
        <v>99</v>
      </c>
      <c r="C194" s="34" t="s">
        <v>299</v>
      </c>
      <c r="D194" s="52" t="s">
        <v>444</v>
      </c>
      <c r="E194" s="35" t="s">
        <v>643</v>
      </c>
      <c r="F194" s="36">
        <v>12500000</v>
      </c>
      <c r="G194" s="50">
        <f t="shared" si="4"/>
        <v>0</v>
      </c>
      <c r="H194" s="36">
        <v>12500000</v>
      </c>
      <c r="I194" s="36">
        <v>0</v>
      </c>
      <c r="J194" s="36"/>
      <c r="K194" s="36"/>
      <c r="L194" s="36"/>
      <c r="M194" s="36"/>
      <c r="N194" s="36"/>
      <c r="O194" s="36"/>
      <c r="P194" s="36"/>
      <c r="Q194" s="36"/>
      <c r="R194" s="36"/>
      <c r="S194" s="36"/>
      <c r="T194" s="36"/>
      <c r="U194" s="36"/>
      <c r="V194" s="36">
        <f t="shared" si="5"/>
        <v>0</v>
      </c>
      <c r="W194" s="63" t="s">
        <v>763</v>
      </c>
      <c r="X194" s="49"/>
    </row>
    <row r="195" spans="1:24" x14ac:dyDescent="0.2">
      <c r="A195" s="32" t="s">
        <v>209</v>
      </c>
      <c r="B195" s="33" t="s">
        <v>99</v>
      </c>
      <c r="C195" s="34" t="s">
        <v>299</v>
      </c>
      <c r="D195" s="52" t="s">
        <v>445</v>
      </c>
      <c r="E195" s="35" t="s">
        <v>644</v>
      </c>
      <c r="F195" s="36">
        <v>44000000</v>
      </c>
      <c r="G195" s="50">
        <f t="shared" si="4"/>
        <v>0</v>
      </c>
      <c r="H195" s="36">
        <v>44000000</v>
      </c>
      <c r="I195" s="36">
        <v>0</v>
      </c>
      <c r="J195" s="36"/>
      <c r="K195" s="36"/>
      <c r="L195" s="36"/>
      <c r="M195" s="36"/>
      <c r="N195" s="36"/>
      <c r="O195" s="36"/>
      <c r="P195" s="36"/>
      <c r="Q195" s="36"/>
      <c r="R195" s="36"/>
      <c r="S195" s="36"/>
      <c r="T195" s="36"/>
      <c r="U195" s="36"/>
      <c r="V195" s="36">
        <f t="shared" si="5"/>
        <v>0</v>
      </c>
      <c r="W195" s="63" t="s">
        <v>763</v>
      </c>
      <c r="X195" s="49"/>
    </row>
    <row r="196" spans="1:24" x14ac:dyDescent="0.2">
      <c r="A196" s="32" t="s">
        <v>209</v>
      </c>
      <c r="B196" s="33" t="s">
        <v>99</v>
      </c>
      <c r="C196" s="34" t="s">
        <v>299</v>
      </c>
      <c r="D196" s="52" t="s">
        <v>446</v>
      </c>
      <c r="E196" s="35" t="s">
        <v>645</v>
      </c>
      <c r="F196" s="36">
        <v>237768830</v>
      </c>
      <c r="G196" s="50">
        <f t="shared" si="4"/>
        <v>0</v>
      </c>
      <c r="H196" s="36">
        <v>237768830</v>
      </c>
      <c r="I196" s="36">
        <v>0</v>
      </c>
      <c r="J196" s="36"/>
      <c r="K196" s="36"/>
      <c r="L196" s="36"/>
      <c r="M196" s="36"/>
      <c r="N196" s="36"/>
      <c r="O196" s="36"/>
      <c r="P196" s="36"/>
      <c r="Q196" s="36"/>
      <c r="R196" s="36"/>
      <c r="S196" s="36"/>
      <c r="T196" s="36"/>
      <c r="U196" s="36"/>
      <c r="V196" s="36">
        <f t="shared" si="5"/>
        <v>0</v>
      </c>
      <c r="W196" s="63" t="s">
        <v>763</v>
      </c>
      <c r="X196" s="49"/>
    </row>
    <row r="197" spans="1:24" x14ac:dyDescent="0.2">
      <c r="A197" s="32" t="s">
        <v>209</v>
      </c>
      <c r="B197" s="33" t="s">
        <v>99</v>
      </c>
      <c r="C197" s="34" t="s">
        <v>300</v>
      </c>
      <c r="D197" s="52" t="s">
        <v>447</v>
      </c>
      <c r="E197" s="35" t="s">
        <v>646</v>
      </c>
      <c r="F197" s="36">
        <v>34800000</v>
      </c>
      <c r="G197" s="50">
        <f t="shared" si="4"/>
        <v>0</v>
      </c>
      <c r="H197" s="36">
        <v>34800000</v>
      </c>
      <c r="I197" s="36">
        <v>0</v>
      </c>
      <c r="J197" s="36"/>
      <c r="K197" s="36"/>
      <c r="L197" s="36"/>
      <c r="M197" s="36"/>
      <c r="N197" s="36"/>
      <c r="O197" s="36"/>
      <c r="P197" s="36"/>
      <c r="Q197" s="36"/>
      <c r="R197" s="36"/>
      <c r="S197" s="36"/>
      <c r="T197" s="36"/>
      <c r="U197" s="36"/>
      <c r="V197" s="36">
        <f t="shared" si="5"/>
        <v>0</v>
      </c>
      <c r="W197" s="63" t="s">
        <v>763</v>
      </c>
      <c r="X197" s="49"/>
    </row>
    <row r="198" spans="1:24" x14ac:dyDescent="0.2">
      <c r="A198" s="32" t="s">
        <v>209</v>
      </c>
      <c r="B198" s="33" t="s">
        <v>99</v>
      </c>
      <c r="C198" s="34" t="s">
        <v>300</v>
      </c>
      <c r="D198" s="52" t="s">
        <v>448</v>
      </c>
      <c r="E198" s="35" t="s">
        <v>647</v>
      </c>
      <c r="F198" s="36">
        <v>49200000</v>
      </c>
      <c r="G198" s="50">
        <f t="shared" si="4"/>
        <v>0</v>
      </c>
      <c r="H198" s="36">
        <v>49200000</v>
      </c>
      <c r="I198" s="36">
        <v>0</v>
      </c>
      <c r="J198" s="36"/>
      <c r="K198" s="36"/>
      <c r="L198" s="36"/>
      <c r="M198" s="36"/>
      <c r="N198" s="36"/>
      <c r="O198" s="36"/>
      <c r="P198" s="36"/>
      <c r="Q198" s="36"/>
      <c r="R198" s="36"/>
      <c r="S198" s="36"/>
      <c r="T198" s="36"/>
      <c r="U198" s="36"/>
      <c r="V198" s="36">
        <f t="shared" si="5"/>
        <v>0</v>
      </c>
      <c r="W198" s="63" t="s">
        <v>763</v>
      </c>
      <c r="X198" s="49"/>
    </row>
    <row r="199" spans="1:24" x14ac:dyDescent="0.2">
      <c r="A199" s="32" t="s">
        <v>209</v>
      </c>
      <c r="B199" s="33" t="s">
        <v>99</v>
      </c>
      <c r="C199" s="34" t="s">
        <v>300</v>
      </c>
      <c r="D199" s="52" t="s">
        <v>449</v>
      </c>
      <c r="E199" s="35" t="s">
        <v>648</v>
      </c>
      <c r="F199" s="36">
        <v>67163063</v>
      </c>
      <c r="G199" s="50">
        <f t="shared" si="4"/>
        <v>0</v>
      </c>
      <c r="H199" s="36">
        <v>67163063</v>
      </c>
      <c r="I199" s="36">
        <v>0</v>
      </c>
      <c r="J199" s="36"/>
      <c r="K199" s="36"/>
      <c r="L199" s="36"/>
      <c r="M199" s="36"/>
      <c r="N199" s="36"/>
      <c r="O199" s="36"/>
      <c r="P199" s="36"/>
      <c r="Q199" s="36"/>
      <c r="R199" s="36"/>
      <c r="S199" s="36"/>
      <c r="T199" s="36"/>
      <c r="U199" s="36"/>
      <c r="V199" s="36">
        <f t="shared" si="5"/>
        <v>0</v>
      </c>
      <c r="W199" s="63" t="s">
        <v>763</v>
      </c>
      <c r="X199" s="49"/>
    </row>
    <row r="200" spans="1:24" x14ac:dyDescent="0.2">
      <c r="A200" s="32" t="s">
        <v>209</v>
      </c>
      <c r="B200" s="33" t="s">
        <v>99</v>
      </c>
      <c r="C200" s="34" t="s">
        <v>300</v>
      </c>
      <c r="D200" s="52" t="s">
        <v>450</v>
      </c>
      <c r="E200" s="35" t="s">
        <v>649</v>
      </c>
      <c r="F200" s="36">
        <v>17600000</v>
      </c>
      <c r="G200" s="50">
        <f t="shared" si="4"/>
        <v>0</v>
      </c>
      <c r="H200" s="36">
        <v>17600000</v>
      </c>
      <c r="I200" s="36">
        <v>0</v>
      </c>
      <c r="J200" s="36"/>
      <c r="K200" s="36"/>
      <c r="L200" s="36"/>
      <c r="M200" s="36"/>
      <c r="N200" s="36"/>
      <c r="O200" s="36"/>
      <c r="P200" s="36"/>
      <c r="Q200" s="36"/>
      <c r="R200" s="36"/>
      <c r="S200" s="36"/>
      <c r="T200" s="36"/>
      <c r="U200" s="36"/>
      <c r="V200" s="36">
        <f t="shared" si="5"/>
        <v>0</v>
      </c>
      <c r="W200" s="63" t="s">
        <v>763</v>
      </c>
      <c r="X200" s="49"/>
    </row>
    <row r="201" spans="1:24" x14ac:dyDescent="0.2">
      <c r="A201" s="32" t="s">
        <v>209</v>
      </c>
      <c r="B201" s="33" t="s">
        <v>99</v>
      </c>
      <c r="C201" s="34" t="s">
        <v>244</v>
      </c>
      <c r="D201" s="52" t="s">
        <v>451</v>
      </c>
      <c r="E201" s="35" t="s">
        <v>650</v>
      </c>
      <c r="F201" s="36">
        <v>70000000</v>
      </c>
      <c r="G201" s="50">
        <f t="shared" si="4"/>
        <v>0</v>
      </c>
      <c r="H201" s="36">
        <v>70000000</v>
      </c>
      <c r="I201" s="36">
        <v>0</v>
      </c>
      <c r="J201" s="36"/>
      <c r="K201" s="36"/>
      <c r="L201" s="36"/>
      <c r="M201" s="36"/>
      <c r="N201" s="36"/>
      <c r="O201" s="36"/>
      <c r="P201" s="36"/>
      <c r="Q201" s="36"/>
      <c r="R201" s="36"/>
      <c r="S201" s="36"/>
      <c r="T201" s="36"/>
      <c r="U201" s="36"/>
      <c r="V201" s="36">
        <f t="shared" si="5"/>
        <v>0</v>
      </c>
      <c r="W201" s="63" t="s">
        <v>763</v>
      </c>
      <c r="X201" s="49"/>
    </row>
    <row r="202" spans="1:24" x14ac:dyDescent="0.2">
      <c r="A202" s="32" t="s">
        <v>209</v>
      </c>
      <c r="B202" s="33" t="s">
        <v>99</v>
      </c>
      <c r="C202" s="34" t="s">
        <v>244</v>
      </c>
      <c r="D202" s="52" t="s">
        <v>452</v>
      </c>
      <c r="E202" s="35" t="s">
        <v>651</v>
      </c>
      <c r="F202" s="36">
        <v>10591000</v>
      </c>
      <c r="G202" s="50">
        <f t="shared" si="4"/>
        <v>0</v>
      </c>
      <c r="H202" s="36">
        <v>10591000</v>
      </c>
      <c r="I202" s="36">
        <v>0</v>
      </c>
      <c r="J202" s="36"/>
      <c r="K202" s="36"/>
      <c r="L202" s="36"/>
      <c r="M202" s="36"/>
      <c r="N202" s="36"/>
      <c r="O202" s="36"/>
      <c r="P202" s="36"/>
      <c r="Q202" s="36"/>
      <c r="R202" s="36"/>
      <c r="S202" s="36"/>
      <c r="T202" s="36"/>
      <c r="U202" s="36"/>
      <c r="V202" s="36">
        <f t="shared" si="5"/>
        <v>0</v>
      </c>
      <c r="W202" s="63" t="s">
        <v>763</v>
      </c>
      <c r="X202" s="49"/>
    </row>
    <row r="203" spans="1:24" x14ac:dyDescent="0.2">
      <c r="A203" s="32" t="s">
        <v>209</v>
      </c>
      <c r="B203" s="33" t="s">
        <v>101</v>
      </c>
      <c r="C203" s="34" t="s">
        <v>301</v>
      </c>
      <c r="D203" s="52" t="s">
        <v>453</v>
      </c>
      <c r="E203" s="35" t="s">
        <v>652</v>
      </c>
      <c r="F203" s="36">
        <v>38400000</v>
      </c>
      <c r="G203" s="50">
        <f t="shared" si="4"/>
        <v>0</v>
      </c>
      <c r="H203" s="36">
        <v>38400000</v>
      </c>
      <c r="I203" s="36">
        <v>0</v>
      </c>
      <c r="J203" s="36"/>
      <c r="K203" s="36"/>
      <c r="L203" s="36"/>
      <c r="M203" s="36"/>
      <c r="N203" s="36"/>
      <c r="O203" s="36"/>
      <c r="P203" s="36"/>
      <c r="Q203" s="36"/>
      <c r="R203" s="36"/>
      <c r="S203" s="36"/>
      <c r="T203" s="36"/>
      <c r="U203" s="36"/>
      <c r="V203" s="36">
        <f t="shared" si="5"/>
        <v>0</v>
      </c>
      <c r="W203" s="63" t="s">
        <v>763</v>
      </c>
      <c r="X203" s="49"/>
    </row>
    <row r="204" spans="1:24" x14ac:dyDescent="0.2">
      <c r="A204" s="32" t="s">
        <v>209</v>
      </c>
      <c r="B204" s="33" t="s">
        <v>101</v>
      </c>
      <c r="C204" s="34" t="s">
        <v>301</v>
      </c>
      <c r="D204" s="52" t="s">
        <v>454</v>
      </c>
      <c r="E204" s="35" t="s">
        <v>653</v>
      </c>
      <c r="F204" s="36">
        <v>227753803</v>
      </c>
      <c r="G204" s="50">
        <f t="shared" si="4"/>
        <v>0</v>
      </c>
      <c r="H204" s="36">
        <v>227753803</v>
      </c>
      <c r="I204" s="36">
        <v>0</v>
      </c>
      <c r="J204" s="36"/>
      <c r="K204" s="36"/>
      <c r="L204" s="36"/>
      <c r="M204" s="36"/>
      <c r="N204" s="36"/>
      <c r="O204" s="36"/>
      <c r="P204" s="36"/>
      <c r="Q204" s="36"/>
      <c r="R204" s="36"/>
      <c r="S204" s="36"/>
      <c r="T204" s="36"/>
      <c r="U204" s="36"/>
      <c r="V204" s="36">
        <f t="shared" si="5"/>
        <v>0</v>
      </c>
      <c r="W204" s="63" t="s">
        <v>763</v>
      </c>
      <c r="X204" s="49"/>
    </row>
    <row r="205" spans="1:24" x14ac:dyDescent="0.2">
      <c r="A205" s="32" t="s">
        <v>209</v>
      </c>
      <c r="B205" s="33" t="s">
        <v>101</v>
      </c>
      <c r="C205" s="34" t="s">
        <v>302</v>
      </c>
      <c r="D205" s="52" t="s">
        <v>455</v>
      </c>
      <c r="E205" s="35" t="s">
        <v>654</v>
      </c>
      <c r="F205" s="36">
        <v>6500000</v>
      </c>
      <c r="G205" s="50">
        <f t="shared" si="4"/>
        <v>0</v>
      </c>
      <c r="H205" s="36">
        <v>6500000</v>
      </c>
      <c r="I205" s="36">
        <v>0</v>
      </c>
      <c r="J205" s="36"/>
      <c r="K205" s="36"/>
      <c r="L205" s="36"/>
      <c r="M205" s="36"/>
      <c r="N205" s="36"/>
      <c r="O205" s="36"/>
      <c r="P205" s="36"/>
      <c r="Q205" s="36"/>
      <c r="R205" s="36"/>
      <c r="S205" s="36"/>
      <c r="T205" s="36"/>
      <c r="U205" s="36"/>
      <c r="V205" s="36">
        <f t="shared" si="5"/>
        <v>0</v>
      </c>
      <c r="W205" s="63" t="s">
        <v>763</v>
      </c>
      <c r="X205" s="49"/>
    </row>
    <row r="206" spans="1:24" x14ac:dyDescent="0.2">
      <c r="A206" s="32" t="s">
        <v>209</v>
      </c>
      <c r="B206" s="33" t="s">
        <v>101</v>
      </c>
      <c r="C206" s="34" t="s">
        <v>303</v>
      </c>
      <c r="D206" s="52" t="s">
        <v>456</v>
      </c>
      <c r="E206" s="35" t="s">
        <v>655</v>
      </c>
      <c r="F206" s="36">
        <v>41617460</v>
      </c>
      <c r="G206" s="50">
        <f t="shared" si="4"/>
        <v>0</v>
      </c>
      <c r="H206" s="36">
        <v>41617460</v>
      </c>
      <c r="I206" s="36">
        <v>0</v>
      </c>
      <c r="J206" s="36"/>
      <c r="K206" s="36"/>
      <c r="L206" s="36"/>
      <c r="M206" s="36"/>
      <c r="N206" s="36"/>
      <c r="O206" s="36"/>
      <c r="P206" s="36"/>
      <c r="Q206" s="36"/>
      <c r="R206" s="36"/>
      <c r="S206" s="36"/>
      <c r="T206" s="36"/>
      <c r="U206" s="36"/>
      <c r="V206" s="36">
        <f t="shared" si="5"/>
        <v>0</v>
      </c>
      <c r="W206" s="63" t="s">
        <v>763</v>
      </c>
      <c r="X206" s="49"/>
    </row>
    <row r="207" spans="1:24" x14ac:dyDescent="0.2">
      <c r="A207" s="32" t="s">
        <v>209</v>
      </c>
      <c r="B207" s="33" t="s">
        <v>101</v>
      </c>
      <c r="C207" s="34" t="s">
        <v>304</v>
      </c>
      <c r="D207" s="52" t="s">
        <v>457</v>
      </c>
      <c r="E207" s="35" t="s">
        <v>656</v>
      </c>
      <c r="F207" s="36">
        <v>9283866</v>
      </c>
      <c r="G207" s="50">
        <f t="shared" si="4"/>
        <v>0</v>
      </c>
      <c r="H207" s="36">
        <v>9283866</v>
      </c>
      <c r="I207" s="36">
        <v>0</v>
      </c>
      <c r="J207" s="36"/>
      <c r="K207" s="36"/>
      <c r="L207" s="36"/>
      <c r="M207" s="36"/>
      <c r="N207" s="36"/>
      <c r="O207" s="36"/>
      <c r="P207" s="36"/>
      <c r="Q207" s="36"/>
      <c r="R207" s="36"/>
      <c r="S207" s="36"/>
      <c r="T207" s="36"/>
      <c r="U207" s="36"/>
      <c r="V207" s="36">
        <f t="shared" si="5"/>
        <v>0</v>
      </c>
      <c r="W207" s="63" t="s">
        <v>763</v>
      </c>
      <c r="X207" s="49"/>
    </row>
    <row r="208" spans="1:24" x14ac:dyDescent="0.2">
      <c r="A208" s="32" t="s">
        <v>209</v>
      </c>
      <c r="B208" s="33" t="s">
        <v>101</v>
      </c>
      <c r="C208" s="34" t="s">
        <v>305</v>
      </c>
      <c r="D208" s="52" t="s">
        <v>458</v>
      </c>
      <c r="E208" s="35" t="s">
        <v>657</v>
      </c>
      <c r="F208" s="36">
        <v>28351406</v>
      </c>
      <c r="G208" s="50">
        <f t="shared" si="4"/>
        <v>0</v>
      </c>
      <c r="H208" s="36">
        <v>28351406</v>
      </c>
      <c r="I208" s="36">
        <v>0</v>
      </c>
      <c r="J208" s="36"/>
      <c r="K208" s="36"/>
      <c r="L208" s="36"/>
      <c r="M208" s="36"/>
      <c r="N208" s="36"/>
      <c r="O208" s="36"/>
      <c r="P208" s="36"/>
      <c r="Q208" s="36"/>
      <c r="R208" s="36"/>
      <c r="S208" s="36"/>
      <c r="T208" s="36"/>
      <c r="U208" s="36"/>
      <c r="V208" s="36">
        <f t="shared" si="5"/>
        <v>0</v>
      </c>
      <c r="W208" s="63" t="s">
        <v>763</v>
      </c>
      <c r="X208" s="49"/>
    </row>
    <row r="209" spans="1:24" x14ac:dyDescent="0.2">
      <c r="A209" s="32" t="s">
        <v>209</v>
      </c>
      <c r="B209" s="33" t="s">
        <v>101</v>
      </c>
      <c r="C209" s="34" t="s">
        <v>305</v>
      </c>
      <c r="D209" s="52" t="s">
        <v>459</v>
      </c>
      <c r="E209" s="35" t="s">
        <v>658</v>
      </c>
      <c r="F209" s="36">
        <v>980000000</v>
      </c>
      <c r="G209" s="50">
        <f t="shared" si="4"/>
        <v>0</v>
      </c>
      <c r="H209" s="36">
        <v>980000000</v>
      </c>
      <c r="I209" s="36">
        <v>0</v>
      </c>
      <c r="J209" s="36"/>
      <c r="K209" s="36"/>
      <c r="L209" s="36"/>
      <c r="M209" s="36"/>
      <c r="N209" s="36"/>
      <c r="O209" s="36"/>
      <c r="P209" s="36"/>
      <c r="Q209" s="36"/>
      <c r="R209" s="36"/>
      <c r="S209" s="36"/>
      <c r="T209" s="36"/>
      <c r="U209" s="36"/>
      <c r="V209" s="36">
        <f t="shared" si="5"/>
        <v>0</v>
      </c>
      <c r="W209" s="63" t="s">
        <v>763</v>
      </c>
      <c r="X209" s="49"/>
    </row>
    <row r="210" spans="1:24" x14ac:dyDescent="0.2">
      <c r="A210" s="32" t="s">
        <v>209</v>
      </c>
      <c r="B210" s="33" t="s">
        <v>306</v>
      </c>
      <c r="C210" s="34" t="s">
        <v>307</v>
      </c>
      <c r="D210" s="52" t="s">
        <v>460</v>
      </c>
      <c r="E210" s="35" t="s">
        <v>659</v>
      </c>
      <c r="F210" s="36">
        <v>161419258</v>
      </c>
      <c r="G210" s="50">
        <f t="shared" si="4"/>
        <v>0</v>
      </c>
      <c r="H210" s="36">
        <v>161419258</v>
      </c>
      <c r="I210" s="36">
        <v>0</v>
      </c>
      <c r="J210" s="36"/>
      <c r="K210" s="36"/>
      <c r="L210" s="36"/>
      <c r="M210" s="36"/>
      <c r="N210" s="36"/>
      <c r="O210" s="36"/>
      <c r="P210" s="36"/>
      <c r="Q210" s="36"/>
      <c r="R210" s="36"/>
      <c r="S210" s="36"/>
      <c r="T210" s="36"/>
      <c r="U210" s="36"/>
      <c r="V210" s="36">
        <f t="shared" si="5"/>
        <v>0</v>
      </c>
      <c r="W210" s="63" t="s">
        <v>763</v>
      </c>
      <c r="X210" s="49"/>
    </row>
    <row r="211" spans="1:24" x14ac:dyDescent="0.2">
      <c r="A211" s="32" t="s">
        <v>209</v>
      </c>
      <c r="B211" s="33" t="s">
        <v>306</v>
      </c>
      <c r="C211" s="34" t="s">
        <v>307</v>
      </c>
      <c r="D211" s="52" t="s">
        <v>461</v>
      </c>
      <c r="E211" s="35" t="s">
        <v>660</v>
      </c>
      <c r="F211" s="36">
        <v>134472685</v>
      </c>
      <c r="G211" s="50">
        <f t="shared" si="4"/>
        <v>0</v>
      </c>
      <c r="H211" s="36">
        <v>134472685</v>
      </c>
      <c r="I211" s="36">
        <v>0</v>
      </c>
      <c r="J211" s="36"/>
      <c r="K211" s="36"/>
      <c r="L211" s="36"/>
      <c r="M211" s="36"/>
      <c r="N211" s="36"/>
      <c r="O211" s="36"/>
      <c r="P211" s="36"/>
      <c r="Q211" s="36"/>
      <c r="R211" s="36"/>
      <c r="S211" s="36"/>
      <c r="T211" s="36"/>
      <c r="U211" s="36"/>
      <c r="V211" s="36">
        <f t="shared" si="5"/>
        <v>0</v>
      </c>
      <c r="W211" s="63" t="s">
        <v>763</v>
      </c>
      <c r="X211" s="49"/>
    </row>
    <row r="212" spans="1:24" x14ac:dyDescent="0.2">
      <c r="A212" s="32" t="s">
        <v>209</v>
      </c>
      <c r="B212" s="33" t="s">
        <v>306</v>
      </c>
      <c r="C212" s="34" t="s">
        <v>307</v>
      </c>
      <c r="D212" s="52" t="s">
        <v>462</v>
      </c>
      <c r="E212" s="35" t="s">
        <v>661</v>
      </c>
      <c r="F212" s="36">
        <v>72220284</v>
      </c>
      <c r="G212" s="50">
        <f t="shared" si="4"/>
        <v>0</v>
      </c>
      <c r="H212" s="36">
        <v>72220284</v>
      </c>
      <c r="I212" s="36">
        <v>0</v>
      </c>
      <c r="J212" s="36"/>
      <c r="K212" s="36"/>
      <c r="L212" s="36"/>
      <c r="M212" s="36"/>
      <c r="N212" s="36"/>
      <c r="O212" s="36"/>
      <c r="P212" s="36"/>
      <c r="Q212" s="36"/>
      <c r="R212" s="36"/>
      <c r="S212" s="36"/>
      <c r="T212" s="36"/>
      <c r="U212" s="36"/>
      <c r="V212" s="36">
        <f t="shared" si="5"/>
        <v>0</v>
      </c>
      <c r="W212" s="63" t="s">
        <v>763</v>
      </c>
      <c r="X212" s="49"/>
    </row>
    <row r="213" spans="1:24" x14ac:dyDescent="0.2">
      <c r="A213" s="32" t="s">
        <v>209</v>
      </c>
      <c r="B213" s="33" t="s">
        <v>306</v>
      </c>
      <c r="C213" s="34" t="s">
        <v>307</v>
      </c>
      <c r="D213" s="52" t="s">
        <v>463</v>
      </c>
      <c r="E213" s="35" t="s">
        <v>662</v>
      </c>
      <c r="F213" s="36">
        <v>101400455</v>
      </c>
      <c r="G213" s="50">
        <f t="shared" si="4"/>
        <v>0</v>
      </c>
      <c r="H213" s="36">
        <v>101400455</v>
      </c>
      <c r="I213" s="36">
        <v>0</v>
      </c>
      <c r="J213" s="36"/>
      <c r="K213" s="36"/>
      <c r="L213" s="36"/>
      <c r="M213" s="36"/>
      <c r="N213" s="36"/>
      <c r="O213" s="36"/>
      <c r="P213" s="36"/>
      <c r="Q213" s="36"/>
      <c r="R213" s="36"/>
      <c r="S213" s="36"/>
      <c r="T213" s="36"/>
      <c r="U213" s="36"/>
      <c r="V213" s="36">
        <f t="shared" si="5"/>
        <v>0</v>
      </c>
      <c r="W213" s="63" t="s">
        <v>763</v>
      </c>
      <c r="X213" s="49"/>
    </row>
    <row r="214" spans="1:24" x14ac:dyDescent="0.2">
      <c r="A214" s="32" t="s">
        <v>209</v>
      </c>
      <c r="B214" s="33" t="s">
        <v>306</v>
      </c>
      <c r="C214" s="34" t="s">
        <v>307</v>
      </c>
      <c r="D214" s="52" t="s">
        <v>464</v>
      </c>
      <c r="E214" s="35" t="s">
        <v>663</v>
      </c>
      <c r="F214" s="36">
        <v>123480462</v>
      </c>
      <c r="G214" s="50">
        <f t="shared" si="4"/>
        <v>0</v>
      </c>
      <c r="H214" s="36">
        <v>123480462</v>
      </c>
      <c r="I214" s="36">
        <v>0</v>
      </c>
      <c r="J214" s="36"/>
      <c r="K214" s="36"/>
      <c r="L214" s="36"/>
      <c r="M214" s="36"/>
      <c r="N214" s="36"/>
      <c r="O214" s="36"/>
      <c r="P214" s="36"/>
      <c r="Q214" s="36"/>
      <c r="R214" s="36"/>
      <c r="S214" s="36"/>
      <c r="T214" s="36"/>
      <c r="U214" s="36"/>
      <c r="V214" s="36">
        <f t="shared" si="5"/>
        <v>0</v>
      </c>
      <c r="W214" s="63" t="s">
        <v>763</v>
      </c>
      <c r="X214" s="49"/>
    </row>
    <row r="215" spans="1:24" x14ac:dyDescent="0.2">
      <c r="A215" s="32" t="s">
        <v>209</v>
      </c>
      <c r="B215" s="33" t="s">
        <v>306</v>
      </c>
      <c r="C215" s="34" t="s">
        <v>307</v>
      </c>
      <c r="D215" s="52" t="s">
        <v>465</v>
      </c>
      <c r="E215" s="35" t="s">
        <v>664</v>
      </c>
      <c r="F215" s="36">
        <v>95593582</v>
      </c>
      <c r="G215" s="50">
        <f t="shared" ref="G215:G278" si="6">(I215+V215)/F215</f>
        <v>0</v>
      </c>
      <c r="H215" s="36">
        <v>95593582</v>
      </c>
      <c r="I215" s="36">
        <v>0</v>
      </c>
      <c r="J215" s="36"/>
      <c r="K215" s="36"/>
      <c r="L215" s="36"/>
      <c r="M215" s="36"/>
      <c r="N215" s="36"/>
      <c r="O215" s="36"/>
      <c r="P215" s="36"/>
      <c r="Q215" s="36"/>
      <c r="R215" s="36"/>
      <c r="S215" s="36"/>
      <c r="T215" s="36"/>
      <c r="U215" s="36"/>
      <c r="V215" s="36">
        <f t="shared" si="5"/>
        <v>0</v>
      </c>
      <c r="W215" s="63" t="s">
        <v>763</v>
      </c>
      <c r="X215" s="49"/>
    </row>
    <row r="216" spans="1:24" x14ac:dyDescent="0.2">
      <c r="A216" s="32" t="s">
        <v>209</v>
      </c>
      <c r="B216" s="33" t="s">
        <v>306</v>
      </c>
      <c r="C216" s="34" t="s">
        <v>307</v>
      </c>
      <c r="D216" s="52" t="s">
        <v>466</v>
      </c>
      <c r="E216" s="35" t="s">
        <v>665</v>
      </c>
      <c r="F216" s="36">
        <v>110185854</v>
      </c>
      <c r="G216" s="50">
        <f t="shared" si="6"/>
        <v>0</v>
      </c>
      <c r="H216" s="36">
        <v>110185854</v>
      </c>
      <c r="I216" s="36">
        <v>0</v>
      </c>
      <c r="J216" s="36"/>
      <c r="K216" s="36"/>
      <c r="L216" s="36"/>
      <c r="M216" s="36"/>
      <c r="N216" s="36"/>
      <c r="O216" s="36"/>
      <c r="P216" s="36"/>
      <c r="Q216" s="36"/>
      <c r="R216" s="36"/>
      <c r="S216" s="36"/>
      <c r="T216" s="36"/>
      <c r="U216" s="36"/>
      <c r="V216" s="36">
        <f t="shared" si="5"/>
        <v>0</v>
      </c>
      <c r="W216" s="63" t="s">
        <v>763</v>
      </c>
      <c r="X216" s="49"/>
    </row>
    <row r="217" spans="1:24" x14ac:dyDescent="0.2">
      <c r="A217" s="32" t="s">
        <v>209</v>
      </c>
      <c r="B217" s="33" t="s">
        <v>306</v>
      </c>
      <c r="C217" s="34" t="s">
        <v>307</v>
      </c>
      <c r="D217" s="52" t="s">
        <v>467</v>
      </c>
      <c r="E217" s="35" t="s">
        <v>666</v>
      </c>
      <c r="F217" s="36">
        <v>130314256</v>
      </c>
      <c r="G217" s="50">
        <f t="shared" si="6"/>
        <v>0</v>
      </c>
      <c r="H217" s="36">
        <v>130314256</v>
      </c>
      <c r="I217" s="36">
        <v>0</v>
      </c>
      <c r="J217" s="36"/>
      <c r="K217" s="36"/>
      <c r="L217" s="36"/>
      <c r="M217" s="36"/>
      <c r="N217" s="36"/>
      <c r="O217" s="36"/>
      <c r="P217" s="36"/>
      <c r="Q217" s="36"/>
      <c r="R217" s="36"/>
      <c r="S217" s="36"/>
      <c r="T217" s="36"/>
      <c r="U217" s="36"/>
      <c r="V217" s="36">
        <f t="shared" si="5"/>
        <v>0</v>
      </c>
      <c r="W217" s="63" t="s">
        <v>763</v>
      </c>
      <c r="X217" s="49"/>
    </row>
    <row r="218" spans="1:24" x14ac:dyDescent="0.2">
      <c r="A218" s="32" t="s">
        <v>209</v>
      </c>
      <c r="B218" s="33" t="s">
        <v>96</v>
      </c>
      <c r="C218" s="34" t="s">
        <v>308</v>
      </c>
      <c r="D218" s="52" t="s">
        <v>468</v>
      </c>
      <c r="E218" s="35" t="s">
        <v>667</v>
      </c>
      <c r="F218" s="36">
        <v>232402500</v>
      </c>
      <c r="G218" s="50">
        <f t="shared" si="6"/>
        <v>0</v>
      </c>
      <c r="H218" s="36">
        <v>232402500</v>
      </c>
      <c r="I218" s="36">
        <v>0</v>
      </c>
      <c r="J218" s="36"/>
      <c r="K218" s="36"/>
      <c r="L218" s="36"/>
      <c r="M218" s="36"/>
      <c r="N218" s="36"/>
      <c r="O218" s="36"/>
      <c r="P218" s="36"/>
      <c r="Q218" s="36"/>
      <c r="R218" s="36"/>
      <c r="S218" s="36"/>
      <c r="T218" s="36"/>
      <c r="U218" s="36"/>
      <c r="V218" s="36">
        <f t="shared" si="5"/>
        <v>0</v>
      </c>
      <c r="W218" s="63" t="s">
        <v>763</v>
      </c>
      <c r="X218" s="49"/>
    </row>
    <row r="219" spans="1:24" x14ac:dyDescent="0.2">
      <c r="A219" s="32" t="s">
        <v>209</v>
      </c>
      <c r="B219" s="33" t="s">
        <v>96</v>
      </c>
      <c r="C219" s="34" t="s">
        <v>309</v>
      </c>
      <c r="D219" s="52" t="s">
        <v>469</v>
      </c>
      <c r="E219" s="35" t="s">
        <v>668</v>
      </c>
      <c r="F219" s="36">
        <v>16500000</v>
      </c>
      <c r="G219" s="50">
        <f t="shared" si="6"/>
        <v>0</v>
      </c>
      <c r="H219" s="36">
        <v>16500000</v>
      </c>
      <c r="I219" s="36">
        <v>0</v>
      </c>
      <c r="J219" s="36"/>
      <c r="K219" s="36"/>
      <c r="L219" s="36"/>
      <c r="M219" s="36"/>
      <c r="N219" s="36"/>
      <c r="O219" s="36"/>
      <c r="P219" s="36"/>
      <c r="Q219" s="36"/>
      <c r="R219" s="36"/>
      <c r="S219" s="36"/>
      <c r="T219" s="36"/>
      <c r="U219" s="36"/>
      <c r="V219" s="36">
        <f t="shared" si="5"/>
        <v>0</v>
      </c>
      <c r="W219" s="63" t="s">
        <v>763</v>
      </c>
      <c r="X219" s="49"/>
    </row>
    <row r="220" spans="1:24" x14ac:dyDescent="0.2">
      <c r="A220" s="32" t="s">
        <v>209</v>
      </c>
      <c r="B220" s="33" t="s">
        <v>96</v>
      </c>
      <c r="C220" s="34" t="s">
        <v>310</v>
      </c>
      <c r="D220" s="52" t="s">
        <v>470</v>
      </c>
      <c r="E220" s="35" t="s">
        <v>669</v>
      </c>
      <c r="F220" s="36">
        <v>238558525</v>
      </c>
      <c r="G220" s="50">
        <f t="shared" si="6"/>
        <v>0</v>
      </c>
      <c r="H220" s="36">
        <v>238558525</v>
      </c>
      <c r="I220" s="36">
        <v>0</v>
      </c>
      <c r="J220" s="36"/>
      <c r="K220" s="36"/>
      <c r="L220" s="36"/>
      <c r="M220" s="36"/>
      <c r="N220" s="36"/>
      <c r="O220" s="36"/>
      <c r="P220" s="36"/>
      <c r="Q220" s="36"/>
      <c r="R220" s="36"/>
      <c r="S220" s="36"/>
      <c r="T220" s="36"/>
      <c r="U220" s="36"/>
      <c r="V220" s="36">
        <f t="shared" si="5"/>
        <v>0</v>
      </c>
      <c r="W220" s="63" t="s">
        <v>763</v>
      </c>
      <c r="X220" s="49"/>
    </row>
    <row r="221" spans="1:24" x14ac:dyDescent="0.2">
      <c r="A221" s="32" t="s">
        <v>209</v>
      </c>
      <c r="B221" s="33" t="s">
        <v>96</v>
      </c>
      <c r="C221" s="34" t="s">
        <v>311</v>
      </c>
      <c r="D221" s="52" t="s">
        <v>471</v>
      </c>
      <c r="E221" s="35" t="s">
        <v>670</v>
      </c>
      <c r="F221" s="36">
        <v>235094385</v>
      </c>
      <c r="G221" s="50">
        <f t="shared" si="6"/>
        <v>0</v>
      </c>
      <c r="H221" s="36">
        <v>235094385</v>
      </c>
      <c r="I221" s="36">
        <v>0</v>
      </c>
      <c r="J221" s="36"/>
      <c r="K221" s="36"/>
      <c r="L221" s="36"/>
      <c r="M221" s="36"/>
      <c r="N221" s="36"/>
      <c r="O221" s="36"/>
      <c r="P221" s="36"/>
      <c r="Q221" s="36"/>
      <c r="R221" s="36"/>
      <c r="S221" s="36"/>
      <c r="T221" s="36"/>
      <c r="U221" s="36"/>
      <c r="V221" s="36">
        <f t="shared" si="5"/>
        <v>0</v>
      </c>
      <c r="W221" s="63" t="s">
        <v>763</v>
      </c>
      <c r="X221" s="49"/>
    </row>
    <row r="222" spans="1:24" x14ac:dyDescent="0.2">
      <c r="A222" s="32" t="s">
        <v>209</v>
      </c>
      <c r="B222" s="33" t="s">
        <v>96</v>
      </c>
      <c r="C222" s="34" t="s">
        <v>312</v>
      </c>
      <c r="D222" s="52" t="s">
        <v>472</v>
      </c>
      <c r="E222" s="35" t="s">
        <v>671</v>
      </c>
      <c r="F222" s="36">
        <v>28268750</v>
      </c>
      <c r="G222" s="50">
        <f t="shared" si="6"/>
        <v>0</v>
      </c>
      <c r="H222" s="36">
        <v>28268750</v>
      </c>
      <c r="I222" s="36">
        <v>0</v>
      </c>
      <c r="J222" s="36"/>
      <c r="K222" s="36"/>
      <c r="L222" s="36"/>
      <c r="M222" s="36"/>
      <c r="N222" s="36"/>
      <c r="O222" s="36"/>
      <c r="P222" s="36"/>
      <c r="Q222" s="36"/>
      <c r="R222" s="36"/>
      <c r="S222" s="36"/>
      <c r="T222" s="36"/>
      <c r="U222" s="36"/>
      <c r="V222" s="36">
        <f t="shared" si="5"/>
        <v>0</v>
      </c>
      <c r="W222" s="63" t="s">
        <v>763</v>
      </c>
      <c r="X222" s="49"/>
    </row>
    <row r="223" spans="1:24" x14ac:dyDescent="0.2">
      <c r="A223" s="32" t="s">
        <v>209</v>
      </c>
      <c r="B223" s="33" t="s">
        <v>96</v>
      </c>
      <c r="C223" s="34" t="s">
        <v>312</v>
      </c>
      <c r="D223" s="52" t="s">
        <v>473</v>
      </c>
      <c r="E223" s="35" t="s">
        <v>672</v>
      </c>
      <c r="F223" s="36">
        <v>88716285</v>
      </c>
      <c r="G223" s="50">
        <f t="shared" si="6"/>
        <v>0</v>
      </c>
      <c r="H223" s="36">
        <v>88716285</v>
      </c>
      <c r="I223" s="36">
        <v>0</v>
      </c>
      <c r="J223" s="36"/>
      <c r="K223" s="36"/>
      <c r="L223" s="36"/>
      <c r="M223" s="36"/>
      <c r="N223" s="36"/>
      <c r="O223" s="36"/>
      <c r="P223" s="36"/>
      <c r="Q223" s="36"/>
      <c r="R223" s="36"/>
      <c r="S223" s="36"/>
      <c r="T223" s="36"/>
      <c r="U223" s="36"/>
      <c r="V223" s="36">
        <f t="shared" si="5"/>
        <v>0</v>
      </c>
      <c r="W223" s="63" t="s">
        <v>763</v>
      </c>
      <c r="X223" s="49"/>
    </row>
    <row r="224" spans="1:24" x14ac:dyDescent="0.2">
      <c r="A224" s="32" t="s">
        <v>209</v>
      </c>
      <c r="B224" s="33" t="s">
        <v>96</v>
      </c>
      <c r="C224" s="34" t="s">
        <v>312</v>
      </c>
      <c r="D224" s="52" t="s">
        <v>474</v>
      </c>
      <c r="E224" s="35" t="s">
        <v>673</v>
      </c>
      <c r="F224" s="36">
        <v>88716285</v>
      </c>
      <c r="G224" s="50">
        <f t="shared" si="6"/>
        <v>0</v>
      </c>
      <c r="H224" s="36">
        <v>88716285</v>
      </c>
      <c r="I224" s="36">
        <v>0</v>
      </c>
      <c r="J224" s="36"/>
      <c r="K224" s="36"/>
      <c r="L224" s="36"/>
      <c r="M224" s="36"/>
      <c r="N224" s="36"/>
      <c r="O224" s="36"/>
      <c r="P224" s="36"/>
      <c r="Q224" s="36"/>
      <c r="R224" s="36"/>
      <c r="S224" s="36"/>
      <c r="T224" s="36"/>
      <c r="U224" s="36"/>
      <c r="V224" s="36">
        <f t="shared" si="5"/>
        <v>0</v>
      </c>
      <c r="W224" s="63" t="s">
        <v>763</v>
      </c>
      <c r="X224" s="49"/>
    </row>
    <row r="225" spans="1:24" x14ac:dyDescent="0.2">
      <c r="A225" s="32" t="s">
        <v>209</v>
      </c>
      <c r="B225" s="33" t="s">
        <v>96</v>
      </c>
      <c r="C225" s="34" t="s">
        <v>313</v>
      </c>
      <c r="D225" s="52" t="s">
        <v>475</v>
      </c>
      <c r="E225" s="35" t="s">
        <v>674</v>
      </c>
      <c r="F225" s="36">
        <v>9232420</v>
      </c>
      <c r="G225" s="50">
        <f t="shared" si="6"/>
        <v>0</v>
      </c>
      <c r="H225" s="36">
        <v>9232420</v>
      </c>
      <c r="I225" s="36">
        <v>0</v>
      </c>
      <c r="J225" s="36"/>
      <c r="K225" s="36"/>
      <c r="L225" s="36"/>
      <c r="M225" s="36"/>
      <c r="N225" s="36"/>
      <c r="O225" s="36"/>
      <c r="P225" s="36"/>
      <c r="Q225" s="36"/>
      <c r="R225" s="36"/>
      <c r="S225" s="36"/>
      <c r="T225" s="36"/>
      <c r="U225" s="36"/>
      <c r="V225" s="36">
        <f t="shared" si="5"/>
        <v>0</v>
      </c>
      <c r="W225" s="63" t="s">
        <v>763</v>
      </c>
      <c r="X225" s="49"/>
    </row>
    <row r="226" spans="1:24" x14ac:dyDescent="0.2">
      <c r="A226" s="32" t="s">
        <v>209</v>
      </c>
      <c r="B226" s="33" t="s">
        <v>96</v>
      </c>
      <c r="C226" s="34" t="s">
        <v>314</v>
      </c>
      <c r="D226" s="52" t="s">
        <v>476</v>
      </c>
      <c r="E226" s="35" t="s">
        <v>675</v>
      </c>
      <c r="F226" s="36">
        <v>53400000</v>
      </c>
      <c r="G226" s="50">
        <f t="shared" si="6"/>
        <v>0</v>
      </c>
      <c r="H226" s="36">
        <v>53400000</v>
      </c>
      <c r="I226" s="36">
        <v>0</v>
      </c>
      <c r="J226" s="36"/>
      <c r="K226" s="36"/>
      <c r="L226" s="36"/>
      <c r="M226" s="36"/>
      <c r="N226" s="36"/>
      <c r="O226" s="36"/>
      <c r="P226" s="36"/>
      <c r="Q226" s="36"/>
      <c r="R226" s="36"/>
      <c r="S226" s="36"/>
      <c r="T226" s="36"/>
      <c r="U226" s="36"/>
      <c r="V226" s="36">
        <f t="shared" si="5"/>
        <v>0</v>
      </c>
      <c r="W226" s="63" t="s">
        <v>763</v>
      </c>
      <c r="X226" s="49"/>
    </row>
    <row r="227" spans="1:24" x14ac:dyDescent="0.2">
      <c r="A227" s="32" t="s">
        <v>209</v>
      </c>
      <c r="B227" s="33" t="s">
        <v>96</v>
      </c>
      <c r="C227" s="34" t="s">
        <v>112</v>
      </c>
      <c r="D227" s="52" t="s">
        <v>477</v>
      </c>
      <c r="E227" s="35" t="s">
        <v>676</v>
      </c>
      <c r="F227" s="36">
        <v>17089972</v>
      </c>
      <c r="G227" s="50">
        <f t="shared" si="6"/>
        <v>0</v>
      </c>
      <c r="H227" s="36">
        <v>17089972</v>
      </c>
      <c r="I227" s="36">
        <v>0</v>
      </c>
      <c r="J227" s="36"/>
      <c r="K227" s="36"/>
      <c r="L227" s="36"/>
      <c r="M227" s="36"/>
      <c r="N227" s="36"/>
      <c r="O227" s="36"/>
      <c r="P227" s="36"/>
      <c r="Q227" s="36"/>
      <c r="R227" s="36"/>
      <c r="S227" s="36"/>
      <c r="T227" s="36"/>
      <c r="U227" s="36"/>
      <c r="V227" s="36">
        <f t="shared" si="5"/>
        <v>0</v>
      </c>
      <c r="W227" s="63" t="s">
        <v>763</v>
      </c>
      <c r="X227" s="49"/>
    </row>
    <row r="228" spans="1:24" x14ac:dyDescent="0.2">
      <c r="A228" s="32" t="s">
        <v>209</v>
      </c>
      <c r="B228" s="33" t="s">
        <v>96</v>
      </c>
      <c r="C228" s="34" t="s">
        <v>315</v>
      </c>
      <c r="D228" s="52" t="s">
        <v>478</v>
      </c>
      <c r="E228" s="35" t="s">
        <v>677</v>
      </c>
      <c r="F228" s="36">
        <v>46200000</v>
      </c>
      <c r="G228" s="50">
        <f t="shared" si="6"/>
        <v>0</v>
      </c>
      <c r="H228" s="36">
        <v>46200000</v>
      </c>
      <c r="I228" s="36">
        <v>0</v>
      </c>
      <c r="J228" s="36"/>
      <c r="K228" s="36"/>
      <c r="L228" s="36"/>
      <c r="M228" s="36"/>
      <c r="N228" s="36"/>
      <c r="O228" s="36"/>
      <c r="P228" s="36"/>
      <c r="Q228" s="36"/>
      <c r="R228" s="36"/>
      <c r="S228" s="36"/>
      <c r="T228" s="36"/>
      <c r="U228" s="36"/>
      <c r="V228" s="36">
        <f t="shared" si="5"/>
        <v>0</v>
      </c>
      <c r="W228" s="63" t="s">
        <v>763</v>
      </c>
      <c r="X228" s="49"/>
    </row>
    <row r="229" spans="1:24" x14ac:dyDescent="0.2">
      <c r="A229" s="32" t="s">
        <v>209</v>
      </c>
      <c r="B229" s="33" t="s">
        <v>96</v>
      </c>
      <c r="C229" s="34" t="s">
        <v>316</v>
      </c>
      <c r="D229" s="52" t="s">
        <v>479</v>
      </c>
      <c r="E229" s="35" t="s">
        <v>678</v>
      </c>
      <c r="F229" s="36">
        <v>29333316</v>
      </c>
      <c r="G229" s="50">
        <f t="shared" si="6"/>
        <v>0</v>
      </c>
      <c r="H229" s="36">
        <v>29333316</v>
      </c>
      <c r="I229" s="36">
        <v>0</v>
      </c>
      <c r="J229" s="36"/>
      <c r="K229" s="36"/>
      <c r="L229" s="36"/>
      <c r="M229" s="36"/>
      <c r="N229" s="36"/>
      <c r="O229" s="36"/>
      <c r="P229" s="36"/>
      <c r="Q229" s="36"/>
      <c r="R229" s="36"/>
      <c r="S229" s="36"/>
      <c r="T229" s="36"/>
      <c r="U229" s="36"/>
      <c r="V229" s="36">
        <f t="shared" si="5"/>
        <v>0</v>
      </c>
      <c r="W229" s="63" t="s">
        <v>763</v>
      </c>
      <c r="X229" s="49"/>
    </row>
    <row r="230" spans="1:24" x14ac:dyDescent="0.2">
      <c r="A230" s="32" t="s">
        <v>209</v>
      </c>
      <c r="B230" s="33" t="s">
        <v>96</v>
      </c>
      <c r="C230" s="34" t="s">
        <v>316</v>
      </c>
      <c r="D230" s="52" t="s">
        <v>480</v>
      </c>
      <c r="E230" s="35" t="s">
        <v>679</v>
      </c>
      <c r="F230" s="36">
        <v>69012563</v>
      </c>
      <c r="G230" s="50">
        <f t="shared" si="6"/>
        <v>0</v>
      </c>
      <c r="H230" s="36">
        <v>69012563</v>
      </c>
      <c r="I230" s="36">
        <v>0</v>
      </c>
      <c r="J230" s="36"/>
      <c r="K230" s="36"/>
      <c r="L230" s="36"/>
      <c r="M230" s="36"/>
      <c r="N230" s="36"/>
      <c r="O230" s="36"/>
      <c r="P230" s="36"/>
      <c r="Q230" s="36"/>
      <c r="R230" s="36"/>
      <c r="S230" s="36"/>
      <c r="T230" s="36"/>
      <c r="U230" s="36"/>
      <c r="V230" s="36">
        <f t="shared" si="5"/>
        <v>0</v>
      </c>
      <c r="W230" s="63" t="s">
        <v>763</v>
      </c>
      <c r="X230" s="49"/>
    </row>
    <row r="231" spans="1:24" x14ac:dyDescent="0.2">
      <c r="A231" s="32" t="s">
        <v>209</v>
      </c>
      <c r="B231" s="33" t="s">
        <v>96</v>
      </c>
      <c r="C231" s="34" t="s">
        <v>316</v>
      </c>
      <c r="D231" s="52" t="s">
        <v>481</v>
      </c>
      <c r="E231" s="35" t="s">
        <v>680</v>
      </c>
      <c r="F231" s="36">
        <v>31025000</v>
      </c>
      <c r="G231" s="50">
        <f t="shared" si="6"/>
        <v>0</v>
      </c>
      <c r="H231" s="36">
        <v>31025000</v>
      </c>
      <c r="I231" s="36">
        <v>0</v>
      </c>
      <c r="J231" s="36"/>
      <c r="K231" s="36"/>
      <c r="L231" s="36"/>
      <c r="M231" s="36"/>
      <c r="N231" s="36"/>
      <c r="O231" s="36"/>
      <c r="P231" s="36"/>
      <c r="Q231" s="36"/>
      <c r="R231" s="36"/>
      <c r="S231" s="36"/>
      <c r="T231" s="36"/>
      <c r="U231" s="36"/>
      <c r="V231" s="36">
        <f t="shared" si="5"/>
        <v>0</v>
      </c>
      <c r="W231" s="63" t="s">
        <v>763</v>
      </c>
      <c r="X231" s="49"/>
    </row>
    <row r="232" spans="1:24" x14ac:dyDescent="0.2">
      <c r="A232" s="32" t="s">
        <v>209</v>
      </c>
      <c r="B232" s="33" t="s">
        <v>96</v>
      </c>
      <c r="C232" s="34" t="s">
        <v>317</v>
      </c>
      <c r="D232" s="52" t="s">
        <v>482</v>
      </c>
      <c r="E232" s="35" t="s">
        <v>681</v>
      </c>
      <c r="F232" s="36">
        <v>52800000</v>
      </c>
      <c r="G232" s="50">
        <f t="shared" si="6"/>
        <v>0</v>
      </c>
      <c r="H232" s="36">
        <v>52800000</v>
      </c>
      <c r="I232" s="36">
        <v>0</v>
      </c>
      <c r="J232" s="36"/>
      <c r="K232" s="36"/>
      <c r="L232" s="36"/>
      <c r="M232" s="36"/>
      <c r="N232" s="36"/>
      <c r="O232" s="36"/>
      <c r="P232" s="36"/>
      <c r="Q232" s="36"/>
      <c r="R232" s="36"/>
      <c r="S232" s="36"/>
      <c r="T232" s="36"/>
      <c r="U232" s="36"/>
      <c r="V232" s="36">
        <f t="shared" si="5"/>
        <v>0</v>
      </c>
      <c r="W232" s="63" t="s">
        <v>763</v>
      </c>
      <c r="X232" s="49"/>
    </row>
    <row r="233" spans="1:24" x14ac:dyDescent="0.2">
      <c r="A233" s="32" t="s">
        <v>209</v>
      </c>
      <c r="B233" s="33" t="s">
        <v>96</v>
      </c>
      <c r="C233" s="34" t="s">
        <v>317</v>
      </c>
      <c r="D233" s="52" t="s">
        <v>483</v>
      </c>
      <c r="E233" s="35" t="s">
        <v>682</v>
      </c>
      <c r="F233" s="36">
        <v>221021800</v>
      </c>
      <c r="G233" s="50">
        <f t="shared" si="6"/>
        <v>0</v>
      </c>
      <c r="H233" s="36">
        <v>221021800</v>
      </c>
      <c r="I233" s="36">
        <v>0</v>
      </c>
      <c r="J233" s="36"/>
      <c r="K233" s="36"/>
      <c r="L233" s="36"/>
      <c r="M233" s="36"/>
      <c r="N233" s="36"/>
      <c r="O233" s="36"/>
      <c r="P233" s="36"/>
      <c r="Q233" s="36"/>
      <c r="R233" s="36"/>
      <c r="S233" s="36"/>
      <c r="T233" s="36"/>
      <c r="U233" s="36"/>
      <c r="V233" s="36">
        <f t="shared" si="5"/>
        <v>0</v>
      </c>
      <c r="W233" s="63" t="s">
        <v>763</v>
      </c>
      <c r="X233" s="49"/>
    </row>
    <row r="234" spans="1:24" x14ac:dyDescent="0.2">
      <c r="A234" s="32" t="s">
        <v>209</v>
      </c>
      <c r="B234" s="33" t="s">
        <v>96</v>
      </c>
      <c r="C234" s="34" t="s">
        <v>317</v>
      </c>
      <c r="D234" s="52" t="s">
        <v>484</v>
      </c>
      <c r="E234" s="35" t="s">
        <v>683</v>
      </c>
      <c r="F234" s="36">
        <v>207793040</v>
      </c>
      <c r="G234" s="50">
        <f t="shared" si="6"/>
        <v>0</v>
      </c>
      <c r="H234" s="36">
        <v>207793040</v>
      </c>
      <c r="I234" s="36">
        <v>0</v>
      </c>
      <c r="J234" s="36"/>
      <c r="K234" s="36"/>
      <c r="L234" s="36"/>
      <c r="M234" s="36"/>
      <c r="N234" s="36"/>
      <c r="O234" s="36"/>
      <c r="P234" s="36"/>
      <c r="Q234" s="36"/>
      <c r="R234" s="36"/>
      <c r="S234" s="36"/>
      <c r="T234" s="36"/>
      <c r="U234" s="36"/>
      <c r="V234" s="36">
        <f t="shared" si="5"/>
        <v>0</v>
      </c>
      <c r="W234" s="63" t="s">
        <v>763</v>
      </c>
      <c r="X234" s="49"/>
    </row>
    <row r="235" spans="1:24" x14ac:dyDescent="0.2">
      <c r="A235" s="32" t="s">
        <v>209</v>
      </c>
      <c r="B235" s="33" t="s">
        <v>96</v>
      </c>
      <c r="C235" s="34" t="s">
        <v>318</v>
      </c>
      <c r="D235" s="52" t="s">
        <v>485</v>
      </c>
      <c r="E235" s="35" t="s">
        <v>684</v>
      </c>
      <c r="F235" s="36">
        <v>55966179</v>
      </c>
      <c r="G235" s="50">
        <f t="shared" si="6"/>
        <v>0</v>
      </c>
      <c r="H235" s="36">
        <v>55966179</v>
      </c>
      <c r="I235" s="36">
        <v>0</v>
      </c>
      <c r="J235" s="36"/>
      <c r="K235" s="36"/>
      <c r="L235" s="36"/>
      <c r="M235" s="36"/>
      <c r="N235" s="36"/>
      <c r="O235" s="36"/>
      <c r="P235" s="36"/>
      <c r="Q235" s="36"/>
      <c r="R235" s="36"/>
      <c r="S235" s="36"/>
      <c r="T235" s="36"/>
      <c r="U235" s="36"/>
      <c r="V235" s="36">
        <f t="shared" si="5"/>
        <v>0</v>
      </c>
      <c r="W235" s="63" t="s">
        <v>763</v>
      </c>
      <c r="X235" s="49"/>
    </row>
    <row r="236" spans="1:24" x14ac:dyDescent="0.2">
      <c r="A236" s="32" t="s">
        <v>209</v>
      </c>
      <c r="B236" s="33" t="s">
        <v>96</v>
      </c>
      <c r="C236" s="34" t="s">
        <v>319</v>
      </c>
      <c r="D236" s="52" t="s">
        <v>486</v>
      </c>
      <c r="E236" s="35" t="s">
        <v>685</v>
      </c>
      <c r="F236" s="36">
        <v>112993920</v>
      </c>
      <c r="G236" s="50">
        <f t="shared" si="6"/>
        <v>0</v>
      </c>
      <c r="H236" s="36">
        <v>112993920</v>
      </c>
      <c r="I236" s="36">
        <v>0</v>
      </c>
      <c r="J236" s="36"/>
      <c r="K236" s="36"/>
      <c r="L236" s="36"/>
      <c r="M236" s="36"/>
      <c r="N236" s="36"/>
      <c r="O236" s="36"/>
      <c r="P236" s="36"/>
      <c r="Q236" s="36"/>
      <c r="R236" s="36"/>
      <c r="S236" s="36"/>
      <c r="T236" s="36"/>
      <c r="U236" s="36"/>
      <c r="V236" s="36">
        <f t="shared" si="5"/>
        <v>0</v>
      </c>
      <c r="W236" s="63" t="s">
        <v>763</v>
      </c>
      <c r="X236" s="49"/>
    </row>
    <row r="237" spans="1:24" x14ac:dyDescent="0.2">
      <c r="A237" s="32" t="s">
        <v>209</v>
      </c>
      <c r="B237" s="33" t="s">
        <v>96</v>
      </c>
      <c r="C237" s="34" t="s">
        <v>239</v>
      </c>
      <c r="D237" s="52" t="s">
        <v>487</v>
      </c>
      <c r="E237" s="35" t="s">
        <v>686</v>
      </c>
      <c r="F237" s="36">
        <v>52800000</v>
      </c>
      <c r="G237" s="50">
        <f t="shared" si="6"/>
        <v>0</v>
      </c>
      <c r="H237" s="36">
        <v>52800000</v>
      </c>
      <c r="I237" s="36">
        <v>0</v>
      </c>
      <c r="J237" s="36"/>
      <c r="K237" s="36"/>
      <c r="L237" s="36"/>
      <c r="M237" s="36"/>
      <c r="N237" s="36"/>
      <c r="O237" s="36"/>
      <c r="P237" s="36"/>
      <c r="Q237" s="36"/>
      <c r="R237" s="36"/>
      <c r="S237" s="36"/>
      <c r="T237" s="36"/>
      <c r="U237" s="36"/>
      <c r="V237" s="36">
        <f t="shared" ref="V237:V300" si="7">SUM(J237:U237)</f>
        <v>0</v>
      </c>
      <c r="W237" s="63" t="s">
        <v>763</v>
      </c>
      <c r="X237" s="49"/>
    </row>
    <row r="238" spans="1:24" x14ac:dyDescent="0.2">
      <c r="A238" s="32" t="s">
        <v>209</v>
      </c>
      <c r="B238" s="33" t="s">
        <v>100</v>
      </c>
      <c r="C238" s="34" t="s">
        <v>241</v>
      </c>
      <c r="D238" s="52" t="s">
        <v>488</v>
      </c>
      <c r="E238" s="35" t="s">
        <v>687</v>
      </c>
      <c r="F238" s="36">
        <v>222259552</v>
      </c>
      <c r="G238" s="50">
        <f t="shared" si="6"/>
        <v>0</v>
      </c>
      <c r="H238" s="36">
        <v>222259552</v>
      </c>
      <c r="I238" s="36">
        <v>0</v>
      </c>
      <c r="J238" s="36"/>
      <c r="K238" s="36"/>
      <c r="L238" s="36"/>
      <c r="M238" s="36"/>
      <c r="N238" s="36"/>
      <c r="O238" s="36"/>
      <c r="P238" s="36"/>
      <c r="Q238" s="36"/>
      <c r="R238" s="36"/>
      <c r="S238" s="36"/>
      <c r="T238" s="36"/>
      <c r="U238" s="36"/>
      <c r="V238" s="36">
        <f t="shared" si="7"/>
        <v>0</v>
      </c>
      <c r="W238" s="63" t="s">
        <v>763</v>
      </c>
      <c r="X238" s="49"/>
    </row>
    <row r="239" spans="1:24" x14ac:dyDescent="0.2">
      <c r="A239" s="32" t="s">
        <v>209</v>
      </c>
      <c r="B239" s="33" t="s">
        <v>100</v>
      </c>
      <c r="C239" s="34" t="s">
        <v>320</v>
      </c>
      <c r="D239" s="52" t="s">
        <v>489</v>
      </c>
      <c r="E239" s="35" t="s">
        <v>688</v>
      </c>
      <c r="F239" s="36">
        <v>59816020</v>
      </c>
      <c r="G239" s="50">
        <f t="shared" si="6"/>
        <v>0</v>
      </c>
      <c r="H239" s="36">
        <v>59816020</v>
      </c>
      <c r="I239" s="36">
        <v>0</v>
      </c>
      <c r="J239" s="36"/>
      <c r="K239" s="36"/>
      <c r="L239" s="36"/>
      <c r="M239" s="36"/>
      <c r="N239" s="36"/>
      <c r="O239" s="36"/>
      <c r="P239" s="36"/>
      <c r="Q239" s="36"/>
      <c r="R239" s="36"/>
      <c r="S239" s="36"/>
      <c r="T239" s="36"/>
      <c r="U239" s="36"/>
      <c r="V239" s="36">
        <f t="shared" si="7"/>
        <v>0</v>
      </c>
      <c r="W239" s="63" t="s">
        <v>763</v>
      </c>
      <c r="X239" s="49"/>
    </row>
    <row r="240" spans="1:24" x14ac:dyDescent="0.2">
      <c r="A240" s="32" t="s">
        <v>209</v>
      </c>
      <c r="B240" s="33" t="s">
        <v>100</v>
      </c>
      <c r="C240" s="34" t="s">
        <v>321</v>
      </c>
      <c r="D240" s="52" t="s">
        <v>490</v>
      </c>
      <c r="E240" s="35" t="s">
        <v>689</v>
      </c>
      <c r="F240" s="36">
        <v>74278846</v>
      </c>
      <c r="G240" s="50">
        <f t="shared" si="6"/>
        <v>0</v>
      </c>
      <c r="H240" s="36">
        <v>74278846</v>
      </c>
      <c r="I240" s="36">
        <v>0</v>
      </c>
      <c r="J240" s="36"/>
      <c r="K240" s="36"/>
      <c r="L240" s="36"/>
      <c r="M240" s="36"/>
      <c r="N240" s="36"/>
      <c r="O240" s="36"/>
      <c r="P240" s="36"/>
      <c r="Q240" s="36"/>
      <c r="R240" s="36"/>
      <c r="S240" s="36"/>
      <c r="T240" s="36"/>
      <c r="U240" s="36"/>
      <c r="V240" s="36">
        <f t="shared" si="7"/>
        <v>0</v>
      </c>
      <c r="W240" s="63" t="s">
        <v>763</v>
      </c>
      <c r="X240" s="49"/>
    </row>
    <row r="241" spans="1:24" x14ac:dyDescent="0.2">
      <c r="A241" s="32" t="s">
        <v>209</v>
      </c>
      <c r="B241" s="33" t="s">
        <v>100</v>
      </c>
      <c r="C241" s="34" t="s">
        <v>322</v>
      </c>
      <c r="D241" s="52" t="s">
        <v>491</v>
      </c>
      <c r="E241" s="35" t="s">
        <v>690</v>
      </c>
      <c r="F241" s="36">
        <v>58666656</v>
      </c>
      <c r="G241" s="50">
        <f t="shared" si="6"/>
        <v>0</v>
      </c>
      <c r="H241" s="36">
        <v>58666656</v>
      </c>
      <c r="I241" s="36">
        <v>0</v>
      </c>
      <c r="J241" s="36"/>
      <c r="K241" s="36"/>
      <c r="L241" s="36"/>
      <c r="M241" s="36"/>
      <c r="N241" s="36"/>
      <c r="O241" s="36"/>
      <c r="P241" s="36"/>
      <c r="Q241" s="36"/>
      <c r="R241" s="36"/>
      <c r="S241" s="36"/>
      <c r="T241" s="36"/>
      <c r="U241" s="36"/>
      <c r="V241" s="36">
        <f t="shared" si="7"/>
        <v>0</v>
      </c>
      <c r="W241" s="63" t="s">
        <v>763</v>
      </c>
      <c r="X241" s="49"/>
    </row>
    <row r="242" spans="1:24" x14ac:dyDescent="0.2">
      <c r="A242" s="32" t="s">
        <v>209</v>
      </c>
      <c r="B242" s="33" t="s">
        <v>100</v>
      </c>
      <c r="C242" s="34" t="s">
        <v>322</v>
      </c>
      <c r="D242" s="52" t="s">
        <v>492</v>
      </c>
      <c r="E242" s="35" t="s">
        <v>691</v>
      </c>
      <c r="F242" s="36">
        <v>69379873</v>
      </c>
      <c r="G242" s="50">
        <f t="shared" si="6"/>
        <v>0</v>
      </c>
      <c r="H242" s="36">
        <v>69379873</v>
      </c>
      <c r="I242" s="36">
        <v>0</v>
      </c>
      <c r="J242" s="36"/>
      <c r="K242" s="36"/>
      <c r="L242" s="36"/>
      <c r="M242" s="36"/>
      <c r="N242" s="36"/>
      <c r="O242" s="36"/>
      <c r="P242" s="36"/>
      <c r="Q242" s="36"/>
      <c r="R242" s="36"/>
      <c r="S242" s="36"/>
      <c r="T242" s="36"/>
      <c r="U242" s="36"/>
      <c r="V242" s="36">
        <f t="shared" si="7"/>
        <v>0</v>
      </c>
      <c r="W242" s="63" t="s">
        <v>763</v>
      </c>
      <c r="X242" s="49"/>
    </row>
    <row r="243" spans="1:24" x14ac:dyDescent="0.2">
      <c r="A243" s="32" t="s">
        <v>209</v>
      </c>
      <c r="B243" s="33" t="s">
        <v>100</v>
      </c>
      <c r="C243" s="34" t="s">
        <v>125</v>
      </c>
      <c r="D243" s="52" t="s">
        <v>493</v>
      </c>
      <c r="E243" s="35" t="s">
        <v>692</v>
      </c>
      <c r="F243" s="36">
        <v>217514211</v>
      </c>
      <c r="G243" s="50">
        <f t="shared" si="6"/>
        <v>0</v>
      </c>
      <c r="H243" s="36">
        <v>217514211</v>
      </c>
      <c r="I243" s="36">
        <v>0</v>
      </c>
      <c r="J243" s="36"/>
      <c r="K243" s="36"/>
      <c r="L243" s="36"/>
      <c r="M243" s="36"/>
      <c r="N243" s="36"/>
      <c r="O243" s="36"/>
      <c r="P243" s="36"/>
      <c r="Q243" s="36"/>
      <c r="R243" s="36"/>
      <c r="S243" s="36"/>
      <c r="T243" s="36"/>
      <c r="U243" s="36"/>
      <c r="V243" s="36">
        <f t="shared" si="7"/>
        <v>0</v>
      </c>
      <c r="W243" s="63" t="s">
        <v>763</v>
      </c>
      <c r="X243" s="49"/>
    </row>
    <row r="244" spans="1:24" x14ac:dyDescent="0.2">
      <c r="A244" s="32" t="s">
        <v>209</v>
      </c>
      <c r="B244" s="33" t="s">
        <v>100</v>
      </c>
      <c r="C244" s="34" t="s">
        <v>323</v>
      </c>
      <c r="D244" s="52" t="s">
        <v>494</v>
      </c>
      <c r="E244" s="35" t="s">
        <v>693</v>
      </c>
      <c r="F244" s="36">
        <v>71998965</v>
      </c>
      <c r="G244" s="50">
        <f t="shared" si="6"/>
        <v>0</v>
      </c>
      <c r="H244" s="36">
        <v>71998965</v>
      </c>
      <c r="I244" s="36">
        <v>0</v>
      </c>
      <c r="J244" s="36"/>
      <c r="K244" s="36"/>
      <c r="L244" s="36"/>
      <c r="M244" s="36"/>
      <c r="N244" s="36"/>
      <c r="O244" s="36"/>
      <c r="P244" s="36"/>
      <c r="Q244" s="36"/>
      <c r="R244" s="36"/>
      <c r="S244" s="36"/>
      <c r="T244" s="36"/>
      <c r="U244" s="36"/>
      <c r="V244" s="36">
        <f t="shared" si="7"/>
        <v>0</v>
      </c>
      <c r="W244" s="63" t="s">
        <v>763</v>
      </c>
      <c r="X244" s="49"/>
    </row>
    <row r="245" spans="1:24" x14ac:dyDescent="0.2">
      <c r="A245" s="32" t="s">
        <v>209</v>
      </c>
      <c r="B245" s="33" t="s">
        <v>100</v>
      </c>
      <c r="C245" s="34" t="s">
        <v>324</v>
      </c>
      <c r="D245" s="52" t="s">
        <v>495</v>
      </c>
      <c r="E245" s="35" t="s">
        <v>694</v>
      </c>
      <c r="F245" s="36">
        <v>202825637</v>
      </c>
      <c r="G245" s="50">
        <f t="shared" si="6"/>
        <v>0</v>
      </c>
      <c r="H245" s="36">
        <v>202825637</v>
      </c>
      <c r="I245" s="36">
        <v>0</v>
      </c>
      <c r="J245" s="36"/>
      <c r="K245" s="36"/>
      <c r="L245" s="36"/>
      <c r="M245" s="36"/>
      <c r="N245" s="36"/>
      <c r="O245" s="36"/>
      <c r="P245" s="36"/>
      <c r="Q245" s="36"/>
      <c r="R245" s="36"/>
      <c r="S245" s="36"/>
      <c r="T245" s="36"/>
      <c r="U245" s="36"/>
      <c r="V245" s="36">
        <f t="shared" si="7"/>
        <v>0</v>
      </c>
      <c r="W245" s="63" t="s">
        <v>763</v>
      </c>
      <c r="X245" s="49"/>
    </row>
    <row r="246" spans="1:24" x14ac:dyDescent="0.2">
      <c r="A246" s="32" t="s">
        <v>209</v>
      </c>
      <c r="B246" s="33" t="s">
        <v>100</v>
      </c>
      <c r="C246" s="34" t="s">
        <v>325</v>
      </c>
      <c r="D246" s="52" t="s">
        <v>496</v>
      </c>
      <c r="E246" s="35" t="s">
        <v>695</v>
      </c>
      <c r="F246" s="36">
        <v>10888883</v>
      </c>
      <c r="G246" s="50">
        <f t="shared" si="6"/>
        <v>0</v>
      </c>
      <c r="H246" s="36">
        <v>10888883</v>
      </c>
      <c r="I246" s="36">
        <v>0</v>
      </c>
      <c r="J246" s="36"/>
      <c r="K246" s="36"/>
      <c r="L246" s="36"/>
      <c r="M246" s="36"/>
      <c r="N246" s="36"/>
      <c r="O246" s="36"/>
      <c r="P246" s="36"/>
      <c r="Q246" s="36"/>
      <c r="R246" s="36"/>
      <c r="S246" s="36"/>
      <c r="T246" s="36"/>
      <c r="U246" s="36"/>
      <c r="V246" s="36">
        <f t="shared" si="7"/>
        <v>0</v>
      </c>
      <c r="W246" s="63" t="s">
        <v>763</v>
      </c>
      <c r="X246" s="49"/>
    </row>
    <row r="247" spans="1:24" x14ac:dyDescent="0.2">
      <c r="A247" s="32" t="s">
        <v>209</v>
      </c>
      <c r="B247" s="33" t="s">
        <v>100</v>
      </c>
      <c r="C247" s="34" t="s">
        <v>326</v>
      </c>
      <c r="D247" s="52" t="s">
        <v>497</v>
      </c>
      <c r="E247" s="35" t="s">
        <v>696</v>
      </c>
      <c r="F247" s="36">
        <v>244472884</v>
      </c>
      <c r="G247" s="50">
        <f t="shared" si="6"/>
        <v>0</v>
      </c>
      <c r="H247" s="36">
        <v>244472884</v>
      </c>
      <c r="I247" s="36">
        <v>0</v>
      </c>
      <c r="J247" s="36"/>
      <c r="K247" s="36"/>
      <c r="L247" s="36"/>
      <c r="M247" s="36"/>
      <c r="N247" s="36"/>
      <c r="O247" s="36"/>
      <c r="P247" s="36"/>
      <c r="Q247" s="36"/>
      <c r="R247" s="36"/>
      <c r="S247" s="36"/>
      <c r="T247" s="36"/>
      <c r="U247" s="36"/>
      <c r="V247" s="36">
        <f t="shared" si="7"/>
        <v>0</v>
      </c>
      <c r="W247" s="63" t="s">
        <v>763</v>
      </c>
      <c r="X247" s="49"/>
    </row>
    <row r="248" spans="1:24" x14ac:dyDescent="0.2">
      <c r="A248" s="32" t="s">
        <v>209</v>
      </c>
      <c r="B248" s="33" t="s">
        <v>100</v>
      </c>
      <c r="C248" s="34" t="s">
        <v>327</v>
      </c>
      <c r="D248" s="52" t="s">
        <v>498</v>
      </c>
      <c r="E248" s="35" t="s">
        <v>697</v>
      </c>
      <c r="F248" s="36">
        <v>210989692</v>
      </c>
      <c r="G248" s="50">
        <f t="shared" si="6"/>
        <v>0</v>
      </c>
      <c r="H248" s="36">
        <v>210989692</v>
      </c>
      <c r="I248" s="36">
        <v>0</v>
      </c>
      <c r="J248" s="36"/>
      <c r="K248" s="36"/>
      <c r="L248" s="36"/>
      <c r="M248" s="36"/>
      <c r="N248" s="36"/>
      <c r="O248" s="36"/>
      <c r="P248" s="36"/>
      <c r="Q248" s="36"/>
      <c r="R248" s="36"/>
      <c r="S248" s="36"/>
      <c r="T248" s="36"/>
      <c r="U248" s="36"/>
      <c r="V248" s="36">
        <f t="shared" si="7"/>
        <v>0</v>
      </c>
      <c r="W248" s="63" t="s">
        <v>763</v>
      </c>
      <c r="X248" s="49"/>
    </row>
    <row r="249" spans="1:24" x14ac:dyDescent="0.2">
      <c r="A249" s="32" t="s">
        <v>209</v>
      </c>
      <c r="B249" s="33" t="s">
        <v>100</v>
      </c>
      <c r="C249" s="34" t="s">
        <v>328</v>
      </c>
      <c r="D249" s="52" t="s">
        <v>499</v>
      </c>
      <c r="E249" s="35" t="s">
        <v>698</v>
      </c>
      <c r="F249" s="36">
        <v>199949750</v>
      </c>
      <c r="G249" s="50">
        <f t="shared" si="6"/>
        <v>0</v>
      </c>
      <c r="H249" s="36">
        <v>199949750</v>
      </c>
      <c r="I249" s="36">
        <v>0</v>
      </c>
      <c r="J249" s="36"/>
      <c r="K249" s="36"/>
      <c r="L249" s="36"/>
      <c r="M249" s="36"/>
      <c r="N249" s="36"/>
      <c r="O249" s="36"/>
      <c r="P249" s="36"/>
      <c r="Q249" s="36"/>
      <c r="R249" s="36"/>
      <c r="S249" s="36"/>
      <c r="T249" s="36"/>
      <c r="U249" s="36"/>
      <c r="V249" s="36">
        <f t="shared" si="7"/>
        <v>0</v>
      </c>
      <c r="W249" s="63" t="s">
        <v>763</v>
      </c>
      <c r="X249" s="49"/>
    </row>
    <row r="250" spans="1:24" x14ac:dyDescent="0.2">
      <c r="A250" s="32" t="s">
        <v>209</v>
      </c>
      <c r="B250" s="33" t="s">
        <v>100</v>
      </c>
      <c r="C250" s="34" t="s">
        <v>329</v>
      </c>
      <c r="D250" s="52" t="s">
        <v>500</v>
      </c>
      <c r="E250" s="35" t="s">
        <v>699</v>
      </c>
      <c r="F250" s="36">
        <v>112700000</v>
      </c>
      <c r="G250" s="50">
        <f t="shared" si="6"/>
        <v>0</v>
      </c>
      <c r="H250" s="36">
        <v>112700000</v>
      </c>
      <c r="I250" s="36">
        <v>0</v>
      </c>
      <c r="J250" s="36"/>
      <c r="K250" s="36"/>
      <c r="L250" s="36"/>
      <c r="M250" s="36"/>
      <c r="N250" s="36"/>
      <c r="O250" s="36"/>
      <c r="P250" s="36"/>
      <c r="Q250" s="36"/>
      <c r="R250" s="36"/>
      <c r="S250" s="36"/>
      <c r="T250" s="36"/>
      <c r="U250" s="36"/>
      <c r="V250" s="36">
        <f t="shared" si="7"/>
        <v>0</v>
      </c>
      <c r="W250" s="63" t="s">
        <v>763</v>
      </c>
      <c r="X250" s="49"/>
    </row>
    <row r="251" spans="1:24" x14ac:dyDescent="0.2">
      <c r="A251" s="32" t="s">
        <v>209</v>
      </c>
      <c r="B251" s="33" t="s">
        <v>100</v>
      </c>
      <c r="C251" s="34" t="s">
        <v>330</v>
      </c>
      <c r="D251" s="52" t="s">
        <v>501</v>
      </c>
      <c r="E251" s="35" t="s">
        <v>700</v>
      </c>
      <c r="F251" s="36">
        <v>199648383</v>
      </c>
      <c r="G251" s="50">
        <f t="shared" si="6"/>
        <v>0</v>
      </c>
      <c r="H251" s="36">
        <v>199648383</v>
      </c>
      <c r="I251" s="36">
        <v>0</v>
      </c>
      <c r="J251" s="36"/>
      <c r="K251" s="36"/>
      <c r="L251" s="36"/>
      <c r="M251" s="36"/>
      <c r="N251" s="36"/>
      <c r="O251" s="36"/>
      <c r="P251" s="36"/>
      <c r="Q251" s="36"/>
      <c r="R251" s="36"/>
      <c r="S251" s="36"/>
      <c r="T251" s="36"/>
      <c r="U251" s="36"/>
      <c r="V251" s="36">
        <f t="shared" si="7"/>
        <v>0</v>
      </c>
      <c r="W251" s="63" t="s">
        <v>763</v>
      </c>
      <c r="X251" s="49"/>
    </row>
    <row r="252" spans="1:24" x14ac:dyDescent="0.2">
      <c r="A252" s="32" t="s">
        <v>209</v>
      </c>
      <c r="B252" s="33" t="s">
        <v>100</v>
      </c>
      <c r="C252" s="34" t="s">
        <v>331</v>
      </c>
      <c r="D252" s="52" t="s">
        <v>502</v>
      </c>
      <c r="E252" s="35" t="s">
        <v>701</v>
      </c>
      <c r="F252" s="36">
        <v>47200000</v>
      </c>
      <c r="G252" s="50">
        <f t="shared" si="6"/>
        <v>0</v>
      </c>
      <c r="H252" s="36">
        <v>47200000</v>
      </c>
      <c r="I252" s="36">
        <v>0</v>
      </c>
      <c r="J252" s="36"/>
      <c r="K252" s="36"/>
      <c r="L252" s="36"/>
      <c r="M252" s="36"/>
      <c r="N252" s="36"/>
      <c r="O252" s="36"/>
      <c r="P252" s="36"/>
      <c r="Q252" s="36"/>
      <c r="R252" s="36"/>
      <c r="S252" s="36"/>
      <c r="T252" s="36"/>
      <c r="U252" s="36"/>
      <c r="V252" s="36">
        <f t="shared" si="7"/>
        <v>0</v>
      </c>
      <c r="W252" s="63" t="s">
        <v>763</v>
      </c>
      <c r="X252" s="49"/>
    </row>
    <row r="253" spans="1:24" x14ac:dyDescent="0.2">
      <c r="A253" s="32" t="s">
        <v>209</v>
      </c>
      <c r="B253" s="33" t="s">
        <v>102</v>
      </c>
      <c r="C253" s="34" t="s">
        <v>134</v>
      </c>
      <c r="D253" s="52" t="s">
        <v>503</v>
      </c>
      <c r="E253" s="35" t="s">
        <v>702</v>
      </c>
      <c r="F253" s="36">
        <v>117208523</v>
      </c>
      <c r="G253" s="50">
        <f t="shared" si="6"/>
        <v>0</v>
      </c>
      <c r="H253" s="36">
        <v>117208523</v>
      </c>
      <c r="I253" s="36">
        <v>0</v>
      </c>
      <c r="J253" s="36"/>
      <c r="K253" s="36"/>
      <c r="L253" s="36"/>
      <c r="M253" s="36"/>
      <c r="N253" s="36"/>
      <c r="O253" s="36"/>
      <c r="P253" s="36"/>
      <c r="Q253" s="36"/>
      <c r="R253" s="36"/>
      <c r="S253" s="36"/>
      <c r="T253" s="36"/>
      <c r="U253" s="36"/>
      <c r="V253" s="36">
        <f t="shared" si="7"/>
        <v>0</v>
      </c>
      <c r="W253" s="63" t="s">
        <v>763</v>
      </c>
      <c r="X253" s="49"/>
    </row>
    <row r="254" spans="1:24" x14ac:dyDescent="0.2">
      <c r="A254" s="32" t="s">
        <v>209</v>
      </c>
      <c r="B254" s="33" t="s">
        <v>102</v>
      </c>
      <c r="C254" s="34" t="s">
        <v>134</v>
      </c>
      <c r="D254" s="52" t="s">
        <v>504</v>
      </c>
      <c r="E254" s="35" t="s">
        <v>703</v>
      </c>
      <c r="F254" s="36">
        <v>240523028</v>
      </c>
      <c r="G254" s="50">
        <f t="shared" si="6"/>
        <v>0</v>
      </c>
      <c r="H254" s="36">
        <v>240523028</v>
      </c>
      <c r="I254" s="36">
        <v>0</v>
      </c>
      <c r="J254" s="36"/>
      <c r="K254" s="36"/>
      <c r="L254" s="36"/>
      <c r="M254" s="36"/>
      <c r="N254" s="36"/>
      <c r="O254" s="36"/>
      <c r="P254" s="36"/>
      <c r="Q254" s="36"/>
      <c r="R254" s="36"/>
      <c r="S254" s="36"/>
      <c r="T254" s="36"/>
      <c r="U254" s="36"/>
      <c r="V254" s="36">
        <f t="shared" si="7"/>
        <v>0</v>
      </c>
      <c r="W254" s="63" t="s">
        <v>763</v>
      </c>
      <c r="X254" s="49"/>
    </row>
    <row r="255" spans="1:24" x14ac:dyDescent="0.2">
      <c r="A255" s="32" t="s">
        <v>209</v>
      </c>
      <c r="B255" s="33" t="s">
        <v>102</v>
      </c>
      <c r="C255" s="34" t="s">
        <v>255</v>
      </c>
      <c r="D255" s="52" t="s">
        <v>505</v>
      </c>
      <c r="E255" s="35" t="s">
        <v>704</v>
      </c>
      <c r="F255" s="36">
        <v>49900000</v>
      </c>
      <c r="G255" s="50">
        <f t="shared" si="6"/>
        <v>0</v>
      </c>
      <c r="H255" s="36">
        <v>49900000</v>
      </c>
      <c r="I255" s="36">
        <v>0</v>
      </c>
      <c r="J255" s="36"/>
      <c r="K255" s="36"/>
      <c r="L255" s="36"/>
      <c r="M255" s="36"/>
      <c r="N255" s="36"/>
      <c r="O255" s="36"/>
      <c r="P255" s="36"/>
      <c r="Q255" s="36"/>
      <c r="R255" s="36"/>
      <c r="S255" s="36"/>
      <c r="T255" s="36"/>
      <c r="U255" s="36"/>
      <c r="V255" s="36">
        <f t="shared" si="7"/>
        <v>0</v>
      </c>
      <c r="W255" s="63" t="s">
        <v>763</v>
      </c>
      <c r="X255" s="49"/>
    </row>
    <row r="256" spans="1:24" x14ac:dyDescent="0.2">
      <c r="A256" s="32" t="s">
        <v>209</v>
      </c>
      <c r="B256" s="33" t="s">
        <v>102</v>
      </c>
      <c r="C256" s="34" t="s">
        <v>255</v>
      </c>
      <c r="D256" s="52" t="s">
        <v>506</v>
      </c>
      <c r="E256" s="35" t="s">
        <v>705</v>
      </c>
      <c r="F256" s="36">
        <v>193572272</v>
      </c>
      <c r="G256" s="50">
        <f t="shared" si="6"/>
        <v>0</v>
      </c>
      <c r="H256" s="36">
        <v>193572272</v>
      </c>
      <c r="I256" s="36">
        <v>0</v>
      </c>
      <c r="J256" s="36"/>
      <c r="K256" s="36"/>
      <c r="L256" s="36"/>
      <c r="M256" s="36"/>
      <c r="N256" s="36"/>
      <c r="O256" s="36"/>
      <c r="P256" s="36"/>
      <c r="Q256" s="36"/>
      <c r="R256" s="36"/>
      <c r="S256" s="36"/>
      <c r="T256" s="36"/>
      <c r="U256" s="36"/>
      <c r="V256" s="36">
        <f t="shared" si="7"/>
        <v>0</v>
      </c>
      <c r="W256" s="63" t="s">
        <v>763</v>
      </c>
      <c r="X256" s="49"/>
    </row>
    <row r="257" spans="1:24" x14ac:dyDescent="0.2">
      <c r="A257" s="32" t="s">
        <v>209</v>
      </c>
      <c r="B257" s="33" t="s">
        <v>102</v>
      </c>
      <c r="C257" s="34" t="s">
        <v>255</v>
      </c>
      <c r="D257" s="52" t="s">
        <v>507</v>
      </c>
      <c r="E257" s="35" t="s">
        <v>706</v>
      </c>
      <c r="F257" s="36">
        <v>158728447</v>
      </c>
      <c r="G257" s="50">
        <f t="shared" si="6"/>
        <v>0</v>
      </c>
      <c r="H257" s="36">
        <v>158728447</v>
      </c>
      <c r="I257" s="36">
        <v>0</v>
      </c>
      <c r="J257" s="36"/>
      <c r="K257" s="36"/>
      <c r="L257" s="36"/>
      <c r="M257" s="36"/>
      <c r="N257" s="36"/>
      <c r="O257" s="36"/>
      <c r="P257" s="36"/>
      <c r="Q257" s="36"/>
      <c r="R257" s="36"/>
      <c r="S257" s="36"/>
      <c r="T257" s="36"/>
      <c r="U257" s="36"/>
      <c r="V257" s="36">
        <f t="shared" si="7"/>
        <v>0</v>
      </c>
      <c r="W257" s="63" t="s">
        <v>763</v>
      </c>
      <c r="X257" s="49"/>
    </row>
    <row r="258" spans="1:24" x14ac:dyDescent="0.2">
      <c r="A258" s="32" t="s">
        <v>209</v>
      </c>
      <c r="B258" s="33" t="s">
        <v>102</v>
      </c>
      <c r="C258" s="34" t="s">
        <v>255</v>
      </c>
      <c r="D258" s="52" t="s">
        <v>508</v>
      </c>
      <c r="E258" s="35" t="s">
        <v>707</v>
      </c>
      <c r="F258" s="36">
        <v>154633758</v>
      </c>
      <c r="G258" s="50">
        <f t="shared" si="6"/>
        <v>0</v>
      </c>
      <c r="H258" s="36">
        <v>154633758</v>
      </c>
      <c r="I258" s="36">
        <v>0</v>
      </c>
      <c r="J258" s="36"/>
      <c r="K258" s="36"/>
      <c r="L258" s="36"/>
      <c r="M258" s="36"/>
      <c r="N258" s="36"/>
      <c r="O258" s="36"/>
      <c r="P258" s="36"/>
      <c r="Q258" s="36"/>
      <c r="R258" s="36"/>
      <c r="S258" s="36"/>
      <c r="T258" s="36"/>
      <c r="U258" s="36"/>
      <c r="V258" s="36">
        <f t="shared" si="7"/>
        <v>0</v>
      </c>
      <c r="W258" s="63" t="s">
        <v>763</v>
      </c>
      <c r="X258" s="49"/>
    </row>
    <row r="259" spans="1:24" x14ac:dyDescent="0.2">
      <c r="A259" s="32" t="s">
        <v>209</v>
      </c>
      <c r="B259" s="33" t="s">
        <v>102</v>
      </c>
      <c r="C259" s="34" t="s">
        <v>135</v>
      </c>
      <c r="D259" s="52" t="s">
        <v>509</v>
      </c>
      <c r="E259" s="35" t="s">
        <v>708</v>
      </c>
      <c r="F259" s="36">
        <v>69978350</v>
      </c>
      <c r="G259" s="50">
        <f t="shared" si="6"/>
        <v>0</v>
      </c>
      <c r="H259" s="36">
        <v>69978350</v>
      </c>
      <c r="I259" s="36">
        <v>0</v>
      </c>
      <c r="J259" s="36"/>
      <c r="K259" s="36"/>
      <c r="L259" s="36"/>
      <c r="M259" s="36"/>
      <c r="N259" s="36"/>
      <c r="O259" s="36"/>
      <c r="P259" s="36"/>
      <c r="Q259" s="36"/>
      <c r="R259" s="36"/>
      <c r="S259" s="36"/>
      <c r="T259" s="36"/>
      <c r="U259" s="36"/>
      <c r="V259" s="36">
        <f t="shared" si="7"/>
        <v>0</v>
      </c>
      <c r="W259" s="63" t="s">
        <v>763</v>
      </c>
      <c r="X259" s="49"/>
    </row>
    <row r="260" spans="1:24" x14ac:dyDescent="0.2">
      <c r="A260" s="32" t="s">
        <v>209</v>
      </c>
      <c r="B260" s="33" t="s">
        <v>102</v>
      </c>
      <c r="C260" s="34" t="s">
        <v>135</v>
      </c>
      <c r="D260" s="52" t="s">
        <v>510</v>
      </c>
      <c r="E260" s="35" t="s">
        <v>709</v>
      </c>
      <c r="F260" s="36">
        <v>69978350</v>
      </c>
      <c r="G260" s="50">
        <f t="shared" si="6"/>
        <v>0</v>
      </c>
      <c r="H260" s="36">
        <v>69978350</v>
      </c>
      <c r="I260" s="36">
        <v>0</v>
      </c>
      <c r="J260" s="36"/>
      <c r="K260" s="36"/>
      <c r="L260" s="36"/>
      <c r="M260" s="36"/>
      <c r="N260" s="36"/>
      <c r="O260" s="36"/>
      <c r="P260" s="36"/>
      <c r="Q260" s="36"/>
      <c r="R260" s="36"/>
      <c r="S260" s="36"/>
      <c r="T260" s="36"/>
      <c r="U260" s="36"/>
      <c r="V260" s="36">
        <f t="shared" si="7"/>
        <v>0</v>
      </c>
      <c r="W260" s="63" t="s">
        <v>763</v>
      </c>
      <c r="X260" s="49"/>
    </row>
    <row r="261" spans="1:24" x14ac:dyDescent="0.2">
      <c r="A261" s="32" t="s">
        <v>209</v>
      </c>
      <c r="B261" s="33" t="s">
        <v>102</v>
      </c>
      <c r="C261" s="34" t="s">
        <v>135</v>
      </c>
      <c r="D261" s="52" t="s">
        <v>511</v>
      </c>
      <c r="E261" s="35" t="s">
        <v>710</v>
      </c>
      <c r="F261" s="36">
        <v>111445196</v>
      </c>
      <c r="G261" s="50">
        <f t="shared" si="6"/>
        <v>0</v>
      </c>
      <c r="H261" s="36">
        <v>111445196</v>
      </c>
      <c r="I261" s="36">
        <v>0</v>
      </c>
      <c r="J261" s="36"/>
      <c r="K261" s="36"/>
      <c r="L261" s="36"/>
      <c r="M261" s="36"/>
      <c r="N261" s="36"/>
      <c r="O261" s="36"/>
      <c r="P261" s="36"/>
      <c r="Q261" s="36"/>
      <c r="R261" s="36"/>
      <c r="S261" s="36"/>
      <c r="T261" s="36"/>
      <c r="U261" s="36"/>
      <c r="V261" s="36">
        <f t="shared" si="7"/>
        <v>0</v>
      </c>
      <c r="W261" s="63" t="s">
        <v>763</v>
      </c>
      <c r="X261" s="49"/>
    </row>
    <row r="262" spans="1:24" x14ac:dyDescent="0.2">
      <c r="A262" s="32" t="s">
        <v>209</v>
      </c>
      <c r="B262" s="33" t="s">
        <v>102</v>
      </c>
      <c r="C262" s="34" t="s">
        <v>135</v>
      </c>
      <c r="D262" s="52" t="s">
        <v>512</v>
      </c>
      <c r="E262" s="35" t="s">
        <v>711</v>
      </c>
      <c r="F262" s="36">
        <v>98585996</v>
      </c>
      <c r="G262" s="50">
        <f t="shared" si="6"/>
        <v>0</v>
      </c>
      <c r="H262" s="36">
        <v>98585996</v>
      </c>
      <c r="I262" s="36">
        <v>0</v>
      </c>
      <c r="J262" s="36"/>
      <c r="K262" s="36"/>
      <c r="L262" s="36"/>
      <c r="M262" s="36"/>
      <c r="N262" s="36"/>
      <c r="O262" s="36"/>
      <c r="P262" s="36"/>
      <c r="Q262" s="36"/>
      <c r="R262" s="36"/>
      <c r="S262" s="36"/>
      <c r="T262" s="36"/>
      <c r="U262" s="36"/>
      <c r="V262" s="36">
        <f t="shared" si="7"/>
        <v>0</v>
      </c>
      <c r="W262" s="63" t="s">
        <v>763</v>
      </c>
      <c r="X262" s="49"/>
    </row>
    <row r="263" spans="1:24" x14ac:dyDescent="0.2">
      <c r="A263" s="32" t="s">
        <v>209</v>
      </c>
      <c r="B263" s="33" t="s">
        <v>102</v>
      </c>
      <c r="C263" s="34" t="s">
        <v>136</v>
      </c>
      <c r="D263" s="52" t="s">
        <v>513</v>
      </c>
      <c r="E263" s="35" t="s">
        <v>712</v>
      </c>
      <c r="F263" s="36">
        <v>123065159</v>
      </c>
      <c r="G263" s="50">
        <f t="shared" si="6"/>
        <v>0</v>
      </c>
      <c r="H263" s="36">
        <v>123065159</v>
      </c>
      <c r="I263" s="36">
        <v>0</v>
      </c>
      <c r="J263" s="36"/>
      <c r="K263" s="36"/>
      <c r="L263" s="36"/>
      <c r="M263" s="36"/>
      <c r="N263" s="36"/>
      <c r="O263" s="36"/>
      <c r="P263" s="36"/>
      <c r="Q263" s="36"/>
      <c r="R263" s="36"/>
      <c r="S263" s="36"/>
      <c r="T263" s="36"/>
      <c r="U263" s="36"/>
      <c r="V263" s="36">
        <f t="shared" si="7"/>
        <v>0</v>
      </c>
      <c r="W263" s="63" t="s">
        <v>763</v>
      </c>
      <c r="X263" s="49"/>
    </row>
    <row r="264" spans="1:24" x14ac:dyDescent="0.2">
      <c r="A264" s="32" t="s">
        <v>209</v>
      </c>
      <c r="B264" s="33" t="s">
        <v>102</v>
      </c>
      <c r="C264" s="34" t="s">
        <v>332</v>
      </c>
      <c r="D264" s="52" t="s">
        <v>514</v>
      </c>
      <c r="E264" s="35" t="s">
        <v>713</v>
      </c>
      <c r="F264" s="36">
        <v>54000000</v>
      </c>
      <c r="G264" s="50">
        <f t="shared" si="6"/>
        <v>0</v>
      </c>
      <c r="H264" s="36">
        <v>54000000</v>
      </c>
      <c r="I264" s="36">
        <v>0</v>
      </c>
      <c r="J264" s="36"/>
      <c r="K264" s="36"/>
      <c r="L264" s="36"/>
      <c r="M264" s="36"/>
      <c r="N264" s="36"/>
      <c r="O264" s="36"/>
      <c r="P264" s="36"/>
      <c r="Q264" s="36"/>
      <c r="R264" s="36"/>
      <c r="S264" s="36"/>
      <c r="T264" s="36"/>
      <c r="U264" s="36"/>
      <c r="V264" s="36">
        <f t="shared" si="7"/>
        <v>0</v>
      </c>
      <c r="W264" s="63" t="s">
        <v>763</v>
      </c>
      <c r="X264" s="49"/>
    </row>
    <row r="265" spans="1:24" x14ac:dyDescent="0.2">
      <c r="A265" s="32" t="s">
        <v>209</v>
      </c>
      <c r="B265" s="33" t="s">
        <v>102</v>
      </c>
      <c r="C265" s="34" t="s">
        <v>333</v>
      </c>
      <c r="D265" s="52" t="s">
        <v>515</v>
      </c>
      <c r="E265" s="35" t="s">
        <v>714</v>
      </c>
      <c r="F265" s="36">
        <v>49992000</v>
      </c>
      <c r="G265" s="50">
        <f t="shared" si="6"/>
        <v>0</v>
      </c>
      <c r="H265" s="36">
        <v>49992000</v>
      </c>
      <c r="I265" s="36">
        <v>0</v>
      </c>
      <c r="J265" s="36"/>
      <c r="K265" s="36"/>
      <c r="L265" s="36"/>
      <c r="M265" s="36"/>
      <c r="N265" s="36"/>
      <c r="O265" s="36"/>
      <c r="P265" s="36"/>
      <c r="Q265" s="36"/>
      <c r="R265" s="36"/>
      <c r="S265" s="36"/>
      <c r="T265" s="36"/>
      <c r="U265" s="36"/>
      <c r="V265" s="36">
        <f t="shared" si="7"/>
        <v>0</v>
      </c>
      <c r="W265" s="63" t="s">
        <v>763</v>
      </c>
      <c r="X265" s="49"/>
    </row>
    <row r="266" spans="1:24" x14ac:dyDescent="0.2">
      <c r="A266" s="32" t="s">
        <v>209</v>
      </c>
      <c r="B266" s="33" t="s">
        <v>102</v>
      </c>
      <c r="C266" s="34" t="s">
        <v>334</v>
      </c>
      <c r="D266" s="52" t="s">
        <v>516</v>
      </c>
      <c r="E266" s="35" t="s">
        <v>715</v>
      </c>
      <c r="F266" s="36">
        <v>194382305</v>
      </c>
      <c r="G266" s="50">
        <f t="shared" si="6"/>
        <v>0</v>
      </c>
      <c r="H266" s="36">
        <v>194382305</v>
      </c>
      <c r="I266" s="36">
        <v>0</v>
      </c>
      <c r="J266" s="36"/>
      <c r="K266" s="36"/>
      <c r="L266" s="36"/>
      <c r="M266" s="36"/>
      <c r="N266" s="36"/>
      <c r="O266" s="36"/>
      <c r="P266" s="36"/>
      <c r="Q266" s="36"/>
      <c r="R266" s="36"/>
      <c r="S266" s="36"/>
      <c r="T266" s="36"/>
      <c r="U266" s="36"/>
      <c r="V266" s="36">
        <f t="shared" si="7"/>
        <v>0</v>
      </c>
      <c r="W266" s="63" t="s">
        <v>763</v>
      </c>
      <c r="X266" s="49"/>
    </row>
    <row r="267" spans="1:24" x14ac:dyDescent="0.2">
      <c r="A267" s="32" t="s">
        <v>209</v>
      </c>
      <c r="B267" s="33" t="s">
        <v>102</v>
      </c>
      <c r="C267" s="34" t="s">
        <v>335</v>
      </c>
      <c r="D267" s="52" t="s">
        <v>517</v>
      </c>
      <c r="E267" s="35" t="s">
        <v>716</v>
      </c>
      <c r="F267" s="36">
        <v>240789682</v>
      </c>
      <c r="G267" s="50">
        <f t="shared" si="6"/>
        <v>0</v>
      </c>
      <c r="H267" s="36">
        <v>240789682</v>
      </c>
      <c r="I267" s="36">
        <v>0</v>
      </c>
      <c r="J267" s="36"/>
      <c r="K267" s="36"/>
      <c r="L267" s="36"/>
      <c r="M267" s="36"/>
      <c r="N267" s="36"/>
      <c r="O267" s="36"/>
      <c r="P267" s="36"/>
      <c r="Q267" s="36"/>
      <c r="R267" s="36"/>
      <c r="S267" s="36"/>
      <c r="T267" s="36"/>
      <c r="U267" s="36"/>
      <c r="V267" s="36">
        <f t="shared" si="7"/>
        <v>0</v>
      </c>
      <c r="W267" s="63" t="s">
        <v>763</v>
      </c>
      <c r="X267" s="49"/>
    </row>
    <row r="268" spans="1:24" x14ac:dyDescent="0.2">
      <c r="A268" s="32" t="s">
        <v>209</v>
      </c>
      <c r="B268" s="33" t="s">
        <v>102</v>
      </c>
      <c r="C268" s="34" t="s">
        <v>335</v>
      </c>
      <c r="D268" s="52" t="s">
        <v>518</v>
      </c>
      <c r="E268" s="35" t="s">
        <v>717</v>
      </c>
      <c r="F268" s="36">
        <v>237257113</v>
      </c>
      <c r="G268" s="50">
        <f t="shared" si="6"/>
        <v>0</v>
      </c>
      <c r="H268" s="36">
        <v>237257113</v>
      </c>
      <c r="I268" s="36">
        <v>0</v>
      </c>
      <c r="J268" s="36"/>
      <c r="K268" s="36"/>
      <c r="L268" s="36"/>
      <c r="M268" s="36"/>
      <c r="N268" s="36"/>
      <c r="O268" s="36"/>
      <c r="P268" s="36"/>
      <c r="Q268" s="36"/>
      <c r="R268" s="36"/>
      <c r="S268" s="36"/>
      <c r="T268" s="36"/>
      <c r="U268" s="36"/>
      <c r="V268" s="36">
        <f t="shared" si="7"/>
        <v>0</v>
      </c>
      <c r="W268" s="63" t="s">
        <v>763</v>
      </c>
      <c r="X268" s="49"/>
    </row>
    <row r="269" spans="1:24" x14ac:dyDescent="0.2">
      <c r="A269" s="32" t="s">
        <v>209</v>
      </c>
      <c r="B269" s="33" t="s">
        <v>102</v>
      </c>
      <c r="C269" s="34" t="s">
        <v>336</v>
      </c>
      <c r="D269" s="52" t="s">
        <v>519</v>
      </c>
      <c r="E269" s="35" t="s">
        <v>718</v>
      </c>
      <c r="F269" s="36">
        <v>50400000</v>
      </c>
      <c r="G269" s="50">
        <f t="shared" si="6"/>
        <v>0</v>
      </c>
      <c r="H269" s="36">
        <v>50400000</v>
      </c>
      <c r="I269" s="36">
        <v>0</v>
      </c>
      <c r="J269" s="36"/>
      <c r="K269" s="36"/>
      <c r="L269" s="36"/>
      <c r="M269" s="36"/>
      <c r="N269" s="36"/>
      <c r="O269" s="36"/>
      <c r="P269" s="36"/>
      <c r="Q269" s="36"/>
      <c r="R269" s="36"/>
      <c r="S269" s="36"/>
      <c r="T269" s="36"/>
      <c r="U269" s="36"/>
      <c r="V269" s="36">
        <f t="shared" si="7"/>
        <v>0</v>
      </c>
      <c r="W269" s="63" t="s">
        <v>763</v>
      </c>
      <c r="X269" s="49"/>
    </row>
    <row r="270" spans="1:24" x14ac:dyDescent="0.2">
      <c r="A270" s="32" t="s">
        <v>209</v>
      </c>
      <c r="B270" s="33" t="s">
        <v>102</v>
      </c>
      <c r="C270" s="34" t="s">
        <v>336</v>
      </c>
      <c r="D270" s="52" t="s">
        <v>520</v>
      </c>
      <c r="E270" s="35" t="s">
        <v>719</v>
      </c>
      <c r="F270" s="36">
        <v>60000000</v>
      </c>
      <c r="G270" s="50">
        <f t="shared" si="6"/>
        <v>0</v>
      </c>
      <c r="H270" s="36">
        <v>60000000</v>
      </c>
      <c r="I270" s="36">
        <v>0</v>
      </c>
      <c r="J270" s="36"/>
      <c r="K270" s="36"/>
      <c r="L270" s="36"/>
      <c r="M270" s="36"/>
      <c r="N270" s="36"/>
      <c r="O270" s="36"/>
      <c r="P270" s="36"/>
      <c r="Q270" s="36"/>
      <c r="R270" s="36"/>
      <c r="S270" s="36"/>
      <c r="T270" s="36"/>
      <c r="U270" s="36"/>
      <c r="V270" s="36">
        <f t="shared" si="7"/>
        <v>0</v>
      </c>
      <c r="W270" s="63" t="s">
        <v>763</v>
      </c>
      <c r="X270" s="49"/>
    </row>
    <row r="271" spans="1:24" x14ac:dyDescent="0.2">
      <c r="A271" s="32" t="s">
        <v>209</v>
      </c>
      <c r="B271" s="33" t="s">
        <v>102</v>
      </c>
      <c r="C271" s="34" t="s">
        <v>337</v>
      </c>
      <c r="D271" s="52" t="s">
        <v>521</v>
      </c>
      <c r="E271" s="35" t="s">
        <v>720</v>
      </c>
      <c r="F271" s="36">
        <v>239985799</v>
      </c>
      <c r="G271" s="50">
        <f t="shared" si="6"/>
        <v>0</v>
      </c>
      <c r="H271" s="36">
        <v>239985799</v>
      </c>
      <c r="I271" s="36">
        <v>0</v>
      </c>
      <c r="J271" s="36"/>
      <c r="K271" s="36"/>
      <c r="L271" s="36"/>
      <c r="M271" s="36"/>
      <c r="N271" s="36"/>
      <c r="O271" s="36"/>
      <c r="P271" s="36"/>
      <c r="Q271" s="36"/>
      <c r="R271" s="36"/>
      <c r="S271" s="36"/>
      <c r="T271" s="36"/>
      <c r="U271" s="36"/>
      <c r="V271" s="36">
        <f t="shared" si="7"/>
        <v>0</v>
      </c>
      <c r="W271" s="63" t="s">
        <v>763</v>
      </c>
      <c r="X271" s="49"/>
    </row>
    <row r="272" spans="1:24" x14ac:dyDescent="0.2">
      <c r="A272" s="32" t="s">
        <v>209</v>
      </c>
      <c r="B272" s="33" t="s">
        <v>102</v>
      </c>
      <c r="C272" s="34" t="s">
        <v>338</v>
      </c>
      <c r="D272" s="52" t="s">
        <v>522</v>
      </c>
      <c r="E272" s="35" t="s">
        <v>721</v>
      </c>
      <c r="F272" s="36">
        <v>59885181</v>
      </c>
      <c r="G272" s="50">
        <f t="shared" si="6"/>
        <v>0</v>
      </c>
      <c r="H272" s="36">
        <v>59885181</v>
      </c>
      <c r="I272" s="36">
        <v>0</v>
      </c>
      <c r="J272" s="36"/>
      <c r="K272" s="36"/>
      <c r="L272" s="36"/>
      <c r="M272" s="36"/>
      <c r="N272" s="36"/>
      <c r="O272" s="36"/>
      <c r="P272" s="36"/>
      <c r="Q272" s="36"/>
      <c r="R272" s="36"/>
      <c r="S272" s="36"/>
      <c r="T272" s="36"/>
      <c r="U272" s="36"/>
      <c r="V272" s="36">
        <f t="shared" si="7"/>
        <v>0</v>
      </c>
      <c r="W272" s="63" t="s">
        <v>763</v>
      </c>
      <c r="X272" s="49"/>
    </row>
    <row r="273" spans="1:24" x14ac:dyDescent="0.2">
      <c r="A273" s="32" t="s">
        <v>209</v>
      </c>
      <c r="B273" s="33" t="s">
        <v>102</v>
      </c>
      <c r="C273" s="34" t="s">
        <v>339</v>
      </c>
      <c r="D273" s="52" t="s">
        <v>523</v>
      </c>
      <c r="E273" s="35" t="s">
        <v>722</v>
      </c>
      <c r="F273" s="36">
        <v>187968309</v>
      </c>
      <c r="G273" s="50">
        <f t="shared" si="6"/>
        <v>0</v>
      </c>
      <c r="H273" s="36">
        <v>187968309</v>
      </c>
      <c r="I273" s="36">
        <v>0</v>
      </c>
      <c r="J273" s="36"/>
      <c r="K273" s="36"/>
      <c r="L273" s="36"/>
      <c r="M273" s="36"/>
      <c r="N273" s="36"/>
      <c r="O273" s="36"/>
      <c r="P273" s="36"/>
      <c r="Q273" s="36"/>
      <c r="R273" s="36"/>
      <c r="S273" s="36"/>
      <c r="T273" s="36"/>
      <c r="U273" s="36"/>
      <c r="V273" s="36">
        <f t="shared" si="7"/>
        <v>0</v>
      </c>
      <c r="W273" s="63" t="s">
        <v>763</v>
      </c>
      <c r="X273" s="49"/>
    </row>
    <row r="274" spans="1:24" x14ac:dyDescent="0.2">
      <c r="A274" s="32" t="s">
        <v>209</v>
      </c>
      <c r="B274" s="33" t="s">
        <v>95</v>
      </c>
      <c r="C274" s="34" t="s">
        <v>340</v>
      </c>
      <c r="D274" s="52" t="s">
        <v>524</v>
      </c>
      <c r="E274" s="35" t="s">
        <v>723</v>
      </c>
      <c r="F274" s="36">
        <v>246969625</v>
      </c>
      <c r="G274" s="50">
        <f t="shared" si="6"/>
        <v>0</v>
      </c>
      <c r="H274" s="36">
        <v>246969625</v>
      </c>
      <c r="I274" s="36">
        <v>0</v>
      </c>
      <c r="J274" s="36"/>
      <c r="K274" s="36"/>
      <c r="L274" s="36"/>
      <c r="M274" s="36"/>
      <c r="N274" s="36"/>
      <c r="O274" s="36"/>
      <c r="P274" s="36"/>
      <c r="Q274" s="36"/>
      <c r="R274" s="36"/>
      <c r="S274" s="36"/>
      <c r="T274" s="36"/>
      <c r="U274" s="36"/>
      <c r="V274" s="36">
        <f t="shared" si="7"/>
        <v>0</v>
      </c>
      <c r="W274" s="63" t="s">
        <v>763</v>
      </c>
      <c r="X274" s="49"/>
    </row>
    <row r="275" spans="1:24" x14ac:dyDescent="0.2">
      <c r="A275" s="32" t="s">
        <v>209</v>
      </c>
      <c r="B275" s="33" t="s">
        <v>95</v>
      </c>
      <c r="C275" s="34" t="s">
        <v>341</v>
      </c>
      <c r="D275" s="52" t="s">
        <v>525</v>
      </c>
      <c r="E275" s="35" t="s">
        <v>724</v>
      </c>
      <c r="F275" s="36">
        <v>17820000</v>
      </c>
      <c r="G275" s="50">
        <f t="shared" si="6"/>
        <v>0</v>
      </c>
      <c r="H275" s="36">
        <v>17820000</v>
      </c>
      <c r="I275" s="36">
        <v>0</v>
      </c>
      <c r="J275" s="36"/>
      <c r="K275" s="36"/>
      <c r="L275" s="36"/>
      <c r="M275" s="36"/>
      <c r="N275" s="36"/>
      <c r="O275" s="36"/>
      <c r="P275" s="36"/>
      <c r="Q275" s="36"/>
      <c r="R275" s="36"/>
      <c r="S275" s="36"/>
      <c r="T275" s="36"/>
      <c r="U275" s="36"/>
      <c r="V275" s="36">
        <f t="shared" si="7"/>
        <v>0</v>
      </c>
      <c r="W275" s="63" t="s">
        <v>763</v>
      </c>
      <c r="X275" s="49"/>
    </row>
    <row r="276" spans="1:24" x14ac:dyDescent="0.2">
      <c r="A276" s="32" t="s">
        <v>209</v>
      </c>
      <c r="B276" s="33" t="s">
        <v>95</v>
      </c>
      <c r="C276" s="34" t="s">
        <v>342</v>
      </c>
      <c r="D276" s="52" t="s">
        <v>526</v>
      </c>
      <c r="E276" s="35" t="s">
        <v>725</v>
      </c>
      <c r="F276" s="36">
        <v>175763048</v>
      </c>
      <c r="G276" s="50">
        <f t="shared" si="6"/>
        <v>0</v>
      </c>
      <c r="H276" s="36">
        <v>175763048</v>
      </c>
      <c r="I276" s="36">
        <v>0</v>
      </c>
      <c r="J276" s="36"/>
      <c r="K276" s="36"/>
      <c r="L276" s="36"/>
      <c r="M276" s="36"/>
      <c r="N276" s="36"/>
      <c r="O276" s="36"/>
      <c r="P276" s="36"/>
      <c r="Q276" s="36"/>
      <c r="R276" s="36"/>
      <c r="S276" s="36"/>
      <c r="T276" s="36"/>
      <c r="U276" s="36"/>
      <c r="V276" s="36">
        <f t="shared" si="7"/>
        <v>0</v>
      </c>
      <c r="W276" s="63" t="s">
        <v>763</v>
      </c>
      <c r="X276" s="49"/>
    </row>
    <row r="277" spans="1:24" x14ac:dyDescent="0.2">
      <c r="A277" s="32" t="s">
        <v>209</v>
      </c>
      <c r="B277" s="33" t="s">
        <v>95</v>
      </c>
      <c r="C277" s="34" t="s">
        <v>343</v>
      </c>
      <c r="D277" s="52" t="s">
        <v>527</v>
      </c>
      <c r="E277" s="35" t="s">
        <v>726</v>
      </c>
      <c r="F277" s="36">
        <v>115507291</v>
      </c>
      <c r="G277" s="50">
        <f t="shared" si="6"/>
        <v>0</v>
      </c>
      <c r="H277" s="36">
        <v>115507291</v>
      </c>
      <c r="I277" s="36">
        <v>0</v>
      </c>
      <c r="J277" s="36"/>
      <c r="K277" s="36"/>
      <c r="L277" s="36"/>
      <c r="M277" s="36"/>
      <c r="N277" s="36"/>
      <c r="O277" s="36"/>
      <c r="P277" s="36"/>
      <c r="Q277" s="36"/>
      <c r="R277" s="36"/>
      <c r="S277" s="36"/>
      <c r="T277" s="36"/>
      <c r="U277" s="36"/>
      <c r="V277" s="36">
        <f t="shared" si="7"/>
        <v>0</v>
      </c>
      <c r="W277" s="63" t="s">
        <v>763</v>
      </c>
      <c r="X277" s="49"/>
    </row>
    <row r="278" spans="1:24" x14ac:dyDescent="0.2">
      <c r="A278" s="32" t="s">
        <v>209</v>
      </c>
      <c r="B278" s="33" t="s">
        <v>95</v>
      </c>
      <c r="C278" s="34" t="s">
        <v>343</v>
      </c>
      <c r="D278" s="52" t="s">
        <v>528</v>
      </c>
      <c r="E278" s="35" t="s">
        <v>727</v>
      </c>
      <c r="F278" s="36">
        <v>171347550</v>
      </c>
      <c r="G278" s="50">
        <f t="shared" si="6"/>
        <v>0</v>
      </c>
      <c r="H278" s="36">
        <v>171347550</v>
      </c>
      <c r="I278" s="36">
        <v>0</v>
      </c>
      <c r="J278" s="36"/>
      <c r="K278" s="36"/>
      <c r="L278" s="36"/>
      <c r="M278" s="36"/>
      <c r="N278" s="36"/>
      <c r="O278" s="36"/>
      <c r="P278" s="36"/>
      <c r="Q278" s="36"/>
      <c r="R278" s="36"/>
      <c r="S278" s="36"/>
      <c r="T278" s="36"/>
      <c r="U278" s="36"/>
      <c r="V278" s="36">
        <f t="shared" si="7"/>
        <v>0</v>
      </c>
      <c r="W278" s="63" t="s">
        <v>763</v>
      </c>
      <c r="X278" s="49"/>
    </row>
    <row r="279" spans="1:24" x14ac:dyDescent="0.2">
      <c r="A279" s="32" t="s">
        <v>209</v>
      </c>
      <c r="B279" s="33" t="s">
        <v>95</v>
      </c>
      <c r="C279" s="34" t="s">
        <v>344</v>
      </c>
      <c r="D279" s="52" t="s">
        <v>529</v>
      </c>
      <c r="E279" s="35" t="s">
        <v>728</v>
      </c>
      <c r="F279" s="36">
        <v>241406375</v>
      </c>
      <c r="G279" s="50">
        <f t="shared" ref="G279:G313" si="8">(I279+V279)/F279</f>
        <v>0</v>
      </c>
      <c r="H279" s="36">
        <v>241406375</v>
      </c>
      <c r="I279" s="36">
        <v>0</v>
      </c>
      <c r="J279" s="36"/>
      <c r="K279" s="36"/>
      <c r="L279" s="36"/>
      <c r="M279" s="36"/>
      <c r="N279" s="36"/>
      <c r="O279" s="36"/>
      <c r="P279" s="36"/>
      <c r="Q279" s="36"/>
      <c r="R279" s="36"/>
      <c r="S279" s="36"/>
      <c r="T279" s="36"/>
      <c r="U279" s="36"/>
      <c r="V279" s="36">
        <f t="shared" si="7"/>
        <v>0</v>
      </c>
      <c r="W279" s="63" t="s">
        <v>763</v>
      </c>
      <c r="X279" s="49"/>
    </row>
    <row r="280" spans="1:24" x14ac:dyDescent="0.2">
      <c r="A280" s="32" t="s">
        <v>209</v>
      </c>
      <c r="B280" s="33" t="s">
        <v>95</v>
      </c>
      <c r="C280" s="34" t="s">
        <v>345</v>
      </c>
      <c r="D280" s="52" t="s">
        <v>530</v>
      </c>
      <c r="E280" s="35" t="s">
        <v>729</v>
      </c>
      <c r="F280" s="36">
        <v>41156000</v>
      </c>
      <c r="G280" s="50">
        <f t="shared" si="8"/>
        <v>0</v>
      </c>
      <c r="H280" s="36">
        <v>41156000</v>
      </c>
      <c r="I280" s="36">
        <v>0</v>
      </c>
      <c r="J280" s="36"/>
      <c r="K280" s="36"/>
      <c r="L280" s="36"/>
      <c r="M280" s="36"/>
      <c r="N280" s="36"/>
      <c r="O280" s="36"/>
      <c r="P280" s="36"/>
      <c r="Q280" s="36"/>
      <c r="R280" s="36"/>
      <c r="S280" s="36"/>
      <c r="T280" s="36"/>
      <c r="U280" s="36"/>
      <c r="V280" s="36">
        <f t="shared" si="7"/>
        <v>0</v>
      </c>
      <c r="W280" s="63" t="s">
        <v>763</v>
      </c>
      <c r="X280" s="49"/>
    </row>
    <row r="281" spans="1:24" x14ac:dyDescent="0.2">
      <c r="A281" s="32" t="s">
        <v>209</v>
      </c>
      <c r="B281" s="33" t="s">
        <v>95</v>
      </c>
      <c r="C281" s="34" t="s">
        <v>345</v>
      </c>
      <c r="D281" s="52" t="s">
        <v>531</v>
      </c>
      <c r="E281" s="35" t="s">
        <v>730</v>
      </c>
      <c r="F281" s="36">
        <v>31146600</v>
      </c>
      <c r="G281" s="50">
        <f t="shared" si="8"/>
        <v>0</v>
      </c>
      <c r="H281" s="36">
        <v>31146600</v>
      </c>
      <c r="I281" s="36">
        <v>0</v>
      </c>
      <c r="J281" s="36"/>
      <c r="K281" s="36"/>
      <c r="L281" s="36"/>
      <c r="M281" s="36"/>
      <c r="N281" s="36"/>
      <c r="O281" s="36"/>
      <c r="P281" s="36"/>
      <c r="Q281" s="36"/>
      <c r="R281" s="36"/>
      <c r="S281" s="36"/>
      <c r="T281" s="36"/>
      <c r="U281" s="36"/>
      <c r="V281" s="36">
        <f t="shared" si="7"/>
        <v>0</v>
      </c>
      <c r="W281" s="63" t="s">
        <v>763</v>
      </c>
      <c r="X281" s="49"/>
    </row>
    <row r="282" spans="1:24" x14ac:dyDescent="0.2">
      <c r="A282" s="32" t="s">
        <v>209</v>
      </c>
      <c r="B282" s="33" t="s">
        <v>95</v>
      </c>
      <c r="C282" s="34" t="s">
        <v>346</v>
      </c>
      <c r="D282" s="52" t="s">
        <v>532</v>
      </c>
      <c r="E282" s="35" t="s">
        <v>731</v>
      </c>
      <c r="F282" s="36">
        <v>28800000</v>
      </c>
      <c r="G282" s="50">
        <f t="shared" si="8"/>
        <v>0</v>
      </c>
      <c r="H282" s="36">
        <v>28800000</v>
      </c>
      <c r="I282" s="36">
        <v>0</v>
      </c>
      <c r="J282" s="36"/>
      <c r="K282" s="36"/>
      <c r="L282" s="36"/>
      <c r="M282" s="36"/>
      <c r="N282" s="36"/>
      <c r="O282" s="36"/>
      <c r="P282" s="36"/>
      <c r="Q282" s="36"/>
      <c r="R282" s="36"/>
      <c r="S282" s="36"/>
      <c r="T282" s="36"/>
      <c r="U282" s="36"/>
      <c r="V282" s="36">
        <f t="shared" si="7"/>
        <v>0</v>
      </c>
      <c r="W282" s="63" t="s">
        <v>763</v>
      </c>
      <c r="X282" s="49"/>
    </row>
    <row r="283" spans="1:24" x14ac:dyDescent="0.2">
      <c r="A283" s="32" t="s">
        <v>209</v>
      </c>
      <c r="B283" s="33" t="s">
        <v>95</v>
      </c>
      <c r="C283" s="34" t="s">
        <v>347</v>
      </c>
      <c r="D283" s="52" t="s">
        <v>533</v>
      </c>
      <c r="E283" s="35" t="s">
        <v>732</v>
      </c>
      <c r="F283" s="36">
        <v>43974000</v>
      </c>
      <c r="G283" s="50">
        <f t="shared" si="8"/>
        <v>0</v>
      </c>
      <c r="H283" s="36">
        <v>43974000</v>
      </c>
      <c r="I283" s="36">
        <v>0</v>
      </c>
      <c r="J283" s="36"/>
      <c r="K283" s="36"/>
      <c r="L283" s="36"/>
      <c r="M283" s="36"/>
      <c r="N283" s="36"/>
      <c r="O283" s="36"/>
      <c r="P283" s="36"/>
      <c r="Q283" s="36"/>
      <c r="R283" s="36"/>
      <c r="S283" s="36"/>
      <c r="T283" s="36"/>
      <c r="U283" s="36"/>
      <c r="V283" s="36">
        <f t="shared" si="7"/>
        <v>0</v>
      </c>
      <c r="W283" s="63" t="s">
        <v>763</v>
      </c>
      <c r="X283" s="49"/>
    </row>
    <row r="284" spans="1:24" x14ac:dyDescent="0.2">
      <c r="A284" s="32" t="s">
        <v>209</v>
      </c>
      <c r="B284" s="33" t="s">
        <v>95</v>
      </c>
      <c r="C284" s="34" t="s">
        <v>110</v>
      </c>
      <c r="D284" s="52" t="s">
        <v>534</v>
      </c>
      <c r="E284" s="35" t="s">
        <v>733</v>
      </c>
      <c r="F284" s="36">
        <v>97531500</v>
      </c>
      <c r="G284" s="50">
        <f t="shared" si="8"/>
        <v>0</v>
      </c>
      <c r="H284" s="36">
        <v>97531500</v>
      </c>
      <c r="I284" s="36">
        <v>0</v>
      </c>
      <c r="J284" s="36"/>
      <c r="K284" s="36"/>
      <c r="L284" s="36"/>
      <c r="M284" s="36"/>
      <c r="N284" s="36"/>
      <c r="O284" s="36"/>
      <c r="P284" s="36"/>
      <c r="Q284" s="36"/>
      <c r="R284" s="36"/>
      <c r="S284" s="36"/>
      <c r="T284" s="36"/>
      <c r="U284" s="36"/>
      <c r="V284" s="36">
        <f t="shared" si="7"/>
        <v>0</v>
      </c>
      <c r="W284" s="63" t="s">
        <v>763</v>
      </c>
      <c r="X284" s="49"/>
    </row>
    <row r="285" spans="1:24" x14ac:dyDescent="0.2">
      <c r="A285" s="32" t="s">
        <v>209</v>
      </c>
      <c r="B285" s="33" t="s">
        <v>95</v>
      </c>
      <c r="C285" s="34" t="s">
        <v>110</v>
      </c>
      <c r="D285" s="52" t="s">
        <v>535</v>
      </c>
      <c r="E285" s="35" t="s">
        <v>734</v>
      </c>
      <c r="F285" s="36">
        <v>51120000</v>
      </c>
      <c r="G285" s="50">
        <f t="shared" si="8"/>
        <v>0</v>
      </c>
      <c r="H285" s="36">
        <v>51120000</v>
      </c>
      <c r="I285" s="36">
        <v>0</v>
      </c>
      <c r="J285" s="36"/>
      <c r="K285" s="36"/>
      <c r="L285" s="36"/>
      <c r="M285" s="36"/>
      <c r="N285" s="36"/>
      <c r="O285" s="36"/>
      <c r="P285" s="36"/>
      <c r="Q285" s="36"/>
      <c r="R285" s="36"/>
      <c r="S285" s="36"/>
      <c r="T285" s="36"/>
      <c r="U285" s="36"/>
      <c r="V285" s="36">
        <f t="shared" si="7"/>
        <v>0</v>
      </c>
      <c r="W285" s="63" t="s">
        <v>763</v>
      </c>
      <c r="X285" s="49"/>
    </row>
    <row r="286" spans="1:24" x14ac:dyDescent="0.2">
      <c r="A286" s="32" t="s">
        <v>209</v>
      </c>
      <c r="B286" s="33" t="s">
        <v>95</v>
      </c>
      <c r="C286" s="34" t="s">
        <v>348</v>
      </c>
      <c r="D286" s="52" t="s">
        <v>536</v>
      </c>
      <c r="E286" s="35" t="s">
        <v>735</v>
      </c>
      <c r="F286" s="36">
        <v>53894000</v>
      </c>
      <c r="G286" s="50">
        <f t="shared" si="8"/>
        <v>0</v>
      </c>
      <c r="H286" s="36">
        <v>53894000</v>
      </c>
      <c r="I286" s="36">
        <v>0</v>
      </c>
      <c r="J286" s="36"/>
      <c r="K286" s="36"/>
      <c r="L286" s="36"/>
      <c r="M286" s="36"/>
      <c r="N286" s="36"/>
      <c r="O286" s="36"/>
      <c r="P286" s="36"/>
      <c r="Q286" s="36"/>
      <c r="R286" s="36"/>
      <c r="S286" s="36"/>
      <c r="T286" s="36"/>
      <c r="U286" s="36"/>
      <c r="V286" s="36">
        <f t="shared" si="7"/>
        <v>0</v>
      </c>
      <c r="W286" s="63" t="s">
        <v>763</v>
      </c>
      <c r="X286" s="49"/>
    </row>
    <row r="287" spans="1:24" x14ac:dyDescent="0.2">
      <c r="A287" s="32" t="s">
        <v>209</v>
      </c>
      <c r="B287" s="33" t="s">
        <v>95</v>
      </c>
      <c r="C287" s="34" t="s">
        <v>349</v>
      </c>
      <c r="D287" s="52" t="s">
        <v>537</v>
      </c>
      <c r="E287" s="35" t="s">
        <v>736</v>
      </c>
      <c r="F287" s="36">
        <v>87988989</v>
      </c>
      <c r="G287" s="50">
        <f t="shared" si="8"/>
        <v>0</v>
      </c>
      <c r="H287" s="36">
        <v>87988989</v>
      </c>
      <c r="I287" s="36">
        <v>0</v>
      </c>
      <c r="J287" s="36"/>
      <c r="K287" s="36"/>
      <c r="L287" s="36"/>
      <c r="M287" s="36"/>
      <c r="N287" s="36"/>
      <c r="O287" s="36"/>
      <c r="P287" s="36"/>
      <c r="Q287" s="36"/>
      <c r="R287" s="36"/>
      <c r="S287" s="36"/>
      <c r="T287" s="36"/>
      <c r="U287" s="36"/>
      <c r="V287" s="36">
        <f t="shared" si="7"/>
        <v>0</v>
      </c>
      <c r="W287" s="63" t="s">
        <v>763</v>
      </c>
      <c r="X287" s="49"/>
    </row>
    <row r="288" spans="1:24" x14ac:dyDescent="0.2">
      <c r="A288" s="32" t="s">
        <v>209</v>
      </c>
      <c r="B288" s="33" t="s">
        <v>95</v>
      </c>
      <c r="C288" s="34" t="s">
        <v>349</v>
      </c>
      <c r="D288" s="52" t="s">
        <v>538</v>
      </c>
      <c r="E288" s="35" t="s">
        <v>737</v>
      </c>
      <c r="F288" s="36">
        <v>21648750</v>
      </c>
      <c r="G288" s="50">
        <f t="shared" si="8"/>
        <v>0</v>
      </c>
      <c r="H288" s="36">
        <v>21648750</v>
      </c>
      <c r="I288" s="36">
        <v>0</v>
      </c>
      <c r="J288" s="36"/>
      <c r="K288" s="36"/>
      <c r="L288" s="36"/>
      <c r="M288" s="36"/>
      <c r="N288" s="36"/>
      <c r="O288" s="36"/>
      <c r="P288" s="36"/>
      <c r="Q288" s="36"/>
      <c r="R288" s="36"/>
      <c r="S288" s="36"/>
      <c r="T288" s="36"/>
      <c r="U288" s="36"/>
      <c r="V288" s="36">
        <f t="shared" si="7"/>
        <v>0</v>
      </c>
      <c r="W288" s="63" t="s">
        <v>763</v>
      </c>
      <c r="X288" s="49"/>
    </row>
    <row r="289" spans="1:25" x14ac:dyDescent="0.2">
      <c r="A289" s="32" t="s">
        <v>209</v>
      </c>
      <c r="B289" s="33" t="s">
        <v>95</v>
      </c>
      <c r="C289" s="34" t="s">
        <v>349</v>
      </c>
      <c r="D289" s="52" t="s">
        <v>539</v>
      </c>
      <c r="E289" s="35" t="s">
        <v>738</v>
      </c>
      <c r="F289" s="36">
        <v>15980000</v>
      </c>
      <c r="G289" s="50">
        <f t="shared" si="8"/>
        <v>0</v>
      </c>
      <c r="H289" s="36">
        <v>15980000</v>
      </c>
      <c r="I289" s="36">
        <v>0</v>
      </c>
      <c r="J289" s="36"/>
      <c r="K289" s="36"/>
      <c r="L289" s="36"/>
      <c r="M289" s="36"/>
      <c r="N289" s="36"/>
      <c r="O289" s="36"/>
      <c r="P289" s="36"/>
      <c r="Q289" s="36"/>
      <c r="R289" s="36"/>
      <c r="S289" s="36"/>
      <c r="T289" s="36"/>
      <c r="U289" s="36"/>
      <c r="V289" s="36">
        <f t="shared" si="7"/>
        <v>0</v>
      </c>
      <c r="W289" s="63" t="s">
        <v>763</v>
      </c>
      <c r="X289" s="49"/>
    </row>
    <row r="290" spans="1:25" x14ac:dyDescent="0.2">
      <c r="A290" s="32" t="s">
        <v>209</v>
      </c>
      <c r="B290" s="33" t="s">
        <v>95</v>
      </c>
      <c r="C290" s="34" t="s">
        <v>350</v>
      </c>
      <c r="D290" s="52" t="s">
        <v>540</v>
      </c>
      <c r="E290" s="35" t="s">
        <v>739</v>
      </c>
      <c r="F290" s="36">
        <v>210062519</v>
      </c>
      <c r="G290" s="50">
        <f t="shared" si="8"/>
        <v>0</v>
      </c>
      <c r="H290" s="36">
        <v>210062519</v>
      </c>
      <c r="I290" s="36">
        <v>0</v>
      </c>
      <c r="J290" s="36"/>
      <c r="K290" s="36"/>
      <c r="L290" s="36"/>
      <c r="M290" s="36"/>
      <c r="N290" s="36"/>
      <c r="O290" s="36"/>
      <c r="P290" s="36"/>
      <c r="Q290" s="36"/>
      <c r="R290" s="36"/>
      <c r="S290" s="36"/>
      <c r="T290" s="36"/>
      <c r="U290" s="36"/>
      <c r="V290" s="36">
        <f t="shared" si="7"/>
        <v>0</v>
      </c>
      <c r="W290" s="63" t="s">
        <v>763</v>
      </c>
      <c r="X290" s="49"/>
    </row>
    <row r="291" spans="1:25" x14ac:dyDescent="0.2">
      <c r="A291" s="32" t="s">
        <v>209</v>
      </c>
      <c r="B291" s="33" t="s">
        <v>95</v>
      </c>
      <c r="C291" s="34" t="s">
        <v>351</v>
      </c>
      <c r="D291" s="52" t="s">
        <v>541</v>
      </c>
      <c r="E291" s="35" t="s">
        <v>740</v>
      </c>
      <c r="F291" s="36">
        <v>33619250</v>
      </c>
      <c r="G291" s="50">
        <f t="shared" si="8"/>
        <v>0</v>
      </c>
      <c r="H291" s="36">
        <v>33619250</v>
      </c>
      <c r="I291" s="36">
        <v>0</v>
      </c>
      <c r="J291" s="36"/>
      <c r="K291" s="36"/>
      <c r="L291" s="36"/>
      <c r="M291" s="36"/>
      <c r="N291" s="36"/>
      <c r="O291" s="36"/>
      <c r="P291" s="36"/>
      <c r="Q291" s="36"/>
      <c r="R291" s="36"/>
      <c r="S291" s="36"/>
      <c r="T291" s="36"/>
      <c r="U291" s="36"/>
      <c r="V291" s="36">
        <f t="shared" si="7"/>
        <v>0</v>
      </c>
      <c r="W291" s="63" t="s">
        <v>763</v>
      </c>
      <c r="X291" s="49"/>
    </row>
    <row r="292" spans="1:25" x14ac:dyDescent="0.2">
      <c r="A292" s="32" t="s">
        <v>209</v>
      </c>
      <c r="B292" s="33" t="s">
        <v>95</v>
      </c>
      <c r="C292" s="34" t="s">
        <v>351</v>
      </c>
      <c r="D292" s="52" t="s">
        <v>542</v>
      </c>
      <c r="E292" s="35" t="s">
        <v>741</v>
      </c>
      <c r="F292" s="36">
        <v>15355000</v>
      </c>
      <c r="G292" s="50">
        <f t="shared" si="8"/>
        <v>0</v>
      </c>
      <c r="H292" s="36">
        <v>15355000</v>
      </c>
      <c r="I292" s="36">
        <v>0</v>
      </c>
      <c r="J292" s="36"/>
      <c r="K292" s="36"/>
      <c r="L292" s="36"/>
      <c r="M292" s="36"/>
      <c r="N292" s="36"/>
      <c r="O292" s="36"/>
      <c r="P292" s="36"/>
      <c r="Q292" s="36"/>
      <c r="R292" s="36"/>
      <c r="S292" s="36"/>
      <c r="T292" s="36"/>
      <c r="U292" s="36"/>
      <c r="V292" s="36">
        <f t="shared" si="7"/>
        <v>0</v>
      </c>
      <c r="W292" s="63" t="s">
        <v>763</v>
      </c>
      <c r="X292" s="49"/>
    </row>
    <row r="293" spans="1:25" x14ac:dyDescent="0.2">
      <c r="A293" s="32" t="s">
        <v>209</v>
      </c>
      <c r="B293" s="33" t="s">
        <v>95</v>
      </c>
      <c r="C293" s="34" t="s">
        <v>351</v>
      </c>
      <c r="D293" s="52" t="s">
        <v>543</v>
      </c>
      <c r="E293" s="35" t="s">
        <v>742</v>
      </c>
      <c r="F293" s="36">
        <v>22209500</v>
      </c>
      <c r="G293" s="50">
        <f t="shared" si="8"/>
        <v>0</v>
      </c>
      <c r="H293" s="36">
        <v>22209500</v>
      </c>
      <c r="I293" s="36">
        <v>0</v>
      </c>
      <c r="J293" s="36"/>
      <c r="K293" s="36"/>
      <c r="L293" s="36"/>
      <c r="M293" s="36"/>
      <c r="N293" s="36"/>
      <c r="O293" s="36"/>
      <c r="P293" s="36"/>
      <c r="Q293" s="36"/>
      <c r="R293" s="36"/>
      <c r="S293" s="36"/>
      <c r="T293" s="36"/>
      <c r="U293" s="36"/>
      <c r="V293" s="36">
        <f t="shared" si="7"/>
        <v>0</v>
      </c>
      <c r="W293" s="63" t="s">
        <v>763</v>
      </c>
      <c r="X293" s="49"/>
    </row>
    <row r="294" spans="1:25" x14ac:dyDescent="0.2">
      <c r="A294" s="32" t="s">
        <v>209</v>
      </c>
      <c r="B294" s="33" t="s">
        <v>94</v>
      </c>
      <c r="C294" s="34" t="s">
        <v>352</v>
      </c>
      <c r="D294" s="52" t="s">
        <v>544</v>
      </c>
      <c r="E294" s="35" t="s">
        <v>743</v>
      </c>
      <c r="F294" s="36">
        <v>110481000</v>
      </c>
      <c r="G294" s="50">
        <f t="shared" si="8"/>
        <v>0</v>
      </c>
      <c r="H294" s="36">
        <v>110481000</v>
      </c>
      <c r="I294" s="36">
        <v>0</v>
      </c>
      <c r="J294" s="36"/>
      <c r="K294" s="36"/>
      <c r="L294" s="36"/>
      <c r="M294" s="36"/>
      <c r="N294" s="36"/>
      <c r="O294" s="36"/>
      <c r="P294" s="36"/>
      <c r="Q294" s="36"/>
      <c r="R294" s="36"/>
      <c r="S294" s="36"/>
      <c r="T294" s="36"/>
      <c r="U294" s="36"/>
      <c r="V294" s="36">
        <f t="shared" si="7"/>
        <v>0</v>
      </c>
      <c r="W294" s="63" t="s">
        <v>763</v>
      </c>
      <c r="X294" s="49"/>
    </row>
    <row r="295" spans="1:25" x14ac:dyDescent="0.2">
      <c r="A295" s="32" t="s">
        <v>209</v>
      </c>
      <c r="B295" s="33" t="s">
        <v>94</v>
      </c>
      <c r="C295" s="34" t="s">
        <v>353</v>
      </c>
      <c r="D295" s="52" t="s">
        <v>545</v>
      </c>
      <c r="E295" s="35" t="s">
        <v>744</v>
      </c>
      <c r="F295" s="36">
        <v>79601500</v>
      </c>
      <c r="G295" s="50">
        <f t="shared" si="8"/>
        <v>0</v>
      </c>
      <c r="H295" s="36">
        <v>79601500</v>
      </c>
      <c r="I295" s="36">
        <v>0</v>
      </c>
      <c r="J295" s="36"/>
      <c r="K295" s="36"/>
      <c r="L295" s="36"/>
      <c r="M295" s="36"/>
      <c r="N295" s="36"/>
      <c r="O295" s="36"/>
      <c r="P295" s="36"/>
      <c r="Q295" s="36"/>
      <c r="R295" s="36"/>
      <c r="S295" s="36"/>
      <c r="T295" s="36"/>
      <c r="U295" s="36"/>
      <c r="V295" s="36">
        <f t="shared" si="7"/>
        <v>0</v>
      </c>
      <c r="W295" s="63" t="s">
        <v>763</v>
      </c>
      <c r="X295" s="49"/>
    </row>
    <row r="296" spans="1:25" x14ac:dyDescent="0.2">
      <c r="A296" s="32" t="s">
        <v>209</v>
      </c>
      <c r="B296" s="33" t="s">
        <v>94</v>
      </c>
      <c r="C296" s="34" t="s">
        <v>354</v>
      </c>
      <c r="D296" s="52" t="s">
        <v>546</v>
      </c>
      <c r="E296" s="35" t="s">
        <v>745</v>
      </c>
      <c r="F296" s="36">
        <v>23880450</v>
      </c>
      <c r="G296" s="50">
        <f t="shared" si="8"/>
        <v>0</v>
      </c>
      <c r="H296" s="36">
        <v>23880450</v>
      </c>
      <c r="I296" s="36">
        <v>0</v>
      </c>
      <c r="J296" s="36"/>
      <c r="K296" s="36"/>
      <c r="L296" s="36"/>
      <c r="M296" s="36"/>
      <c r="N296" s="36"/>
      <c r="O296" s="36"/>
      <c r="P296" s="36"/>
      <c r="Q296" s="36"/>
      <c r="R296" s="36"/>
      <c r="S296" s="36"/>
      <c r="T296" s="36"/>
      <c r="U296" s="36"/>
      <c r="V296" s="36">
        <f t="shared" si="7"/>
        <v>0</v>
      </c>
      <c r="W296" s="63" t="s">
        <v>763</v>
      </c>
      <c r="X296" s="49"/>
    </row>
    <row r="297" spans="1:25" x14ac:dyDescent="0.2">
      <c r="A297" s="32" t="s">
        <v>209</v>
      </c>
      <c r="B297" s="33" t="s">
        <v>94</v>
      </c>
      <c r="C297" s="34" t="s">
        <v>355</v>
      </c>
      <c r="D297" s="52" t="s">
        <v>547</v>
      </c>
      <c r="E297" s="35" t="s">
        <v>746</v>
      </c>
      <c r="F297" s="36">
        <v>98280000</v>
      </c>
      <c r="G297" s="50">
        <f t="shared" si="8"/>
        <v>0</v>
      </c>
      <c r="H297" s="36">
        <v>98280000</v>
      </c>
      <c r="I297" s="36">
        <v>0</v>
      </c>
      <c r="J297" s="36"/>
      <c r="K297" s="36"/>
      <c r="L297" s="36"/>
      <c r="M297" s="36"/>
      <c r="N297" s="36"/>
      <c r="O297" s="36"/>
      <c r="P297" s="36"/>
      <c r="Q297" s="36"/>
      <c r="R297" s="36"/>
      <c r="S297" s="36"/>
      <c r="T297" s="36"/>
      <c r="U297" s="36"/>
      <c r="V297" s="36">
        <f t="shared" si="7"/>
        <v>0</v>
      </c>
      <c r="W297" s="63" t="s">
        <v>763</v>
      </c>
      <c r="X297" s="49"/>
    </row>
    <row r="298" spans="1:25" x14ac:dyDescent="0.2">
      <c r="A298" s="32" t="s">
        <v>209</v>
      </c>
      <c r="B298" s="33" t="s">
        <v>94</v>
      </c>
      <c r="C298" s="34" t="s">
        <v>356</v>
      </c>
      <c r="D298" s="52" t="s">
        <v>548</v>
      </c>
      <c r="E298" s="35" t="s">
        <v>747</v>
      </c>
      <c r="F298" s="36">
        <v>138068431</v>
      </c>
      <c r="G298" s="50">
        <f t="shared" si="8"/>
        <v>0</v>
      </c>
      <c r="H298" s="36">
        <v>138068431</v>
      </c>
      <c r="I298" s="36">
        <v>0</v>
      </c>
      <c r="J298" s="36"/>
      <c r="K298" s="36"/>
      <c r="L298" s="36"/>
      <c r="M298" s="36"/>
      <c r="N298" s="36"/>
      <c r="O298" s="36"/>
      <c r="P298" s="36"/>
      <c r="Q298" s="36"/>
      <c r="R298" s="36"/>
      <c r="S298" s="36"/>
      <c r="T298" s="36"/>
      <c r="U298" s="36"/>
      <c r="V298" s="36">
        <f t="shared" si="7"/>
        <v>0</v>
      </c>
      <c r="W298" s="63" t="s">
        <v>763</v>
      </c>
      <c r="X298" s="49"/>
    </row>
    <row r="299" spans="1:25" x14ac:dyDescent="0.2">
      <c r="A299" s="32" t="s">
        <v>209</v>
      </c>
      <c r="B299" s="33" t="s">
        <v>94</v>
      </c>
      <c r="C299" s="34" t="s">
        <v>357</v>
      </c>
      <c r="D299" s="52" t="s">
        <v>549</v>
      </c>
      <c r="E299" s="35" t="s">
        <v>748</v>
      </c>
      <c r="F299" s="36">
        <v>203258027</v>
      </c>
      <c r="G299" s="50">
        <f t="shared" si="8"/>
        <v>0</v>
      </c>
      <c r="H299" s="36">
        <v>203258027</v>
      </c>
      <c r="I299" s="36">
        <v>0</v>
      </c>
      <c r="J299" s="36"/>
      <c r="K299" s="36"/>
      <c r="L299" s="36"/>
      <c r="M299" s="36"/>
      <c r="N299" s="36"/>
      <c r="O299" s="36"/>
      <c r="P299" s="36"/>
      <c r="Q299" s="36"/>
      <c r="R299" s="36"/>
      <c r="S299" s="36"/>
      <c r="T299" s="36"/>
      <c r="U299" s="36"/>
      <c r="V299" s="36">
        <f t="shared" si="7"/>
        <v>0</v>
      </c>
      <c r="W299" s="63" t="s">
        <v>763</v>
      </c>
      <c r="X299" s="49"/>
    </row>
    <row r="300" spans="1:25" x14ac:dyDescent="0.2">
      <c r="A300" s="32" t="s">
        <v>209</v>
      </c>
      <c r="B300" s="33" t="s">
        <v>94</v>
      </c>
      <c r="C300" s="34" t="s">
        <v>357</v>
      </c>
      <c r="D300" s="52" t="s">
        <v>550</v>
      </c>
      <c r="E300" s="35" t="s">
        <v>749</v>
      </c>
      <c r="F300" s="36">
        <v>102258595</v>
      </c>
      <c r="G300" s="50">
        <f t="shared" si="8"/>
        <v>0</v>
      </c>
      <c r="H300" s="36">
        <v>102258595</v>
      </c>
      <c r="I300" s="36">
        <v>0</v>
      </c>
      <c r="J300" s="36"/>
      <c r="K300" s="36"/>
      <c r="L300" s="36"/>
      <c r="M300" s="36"/>
      <c r="N300" s="36"/>
      <c r="O300" s="36"/>
      <c r="P300" s="36"/>
      <c r="Q300" s="36"/>
      <c r="R300" s="36"/>
      <c r="S300" s="36"/>
      <c r="T300" s="36"/>
      <c r="U300" s="36"/>
      <c r="V300" s="36">
        <f t="shared" si="7"/>
        <v>0</v>
      </c>
      <c r="W300" s="63" t="s">
        <v>763</v>
      </c>
      <c r="X300" s="49"/>
    </row>
    <row r="301" spans="1:25" x14ac:dyDescent="0.2">
      <c r="A301" s="32" t="s">
        <v>209</v>
      </c>
      <c r="B301" s="33" t="s">
        <v>94</v>
      </c>
      <c r="C301" s="34" t="s">
        <v>240</v>
      </c>
      <c r="D301" s="52" t="s">
        <v>551</v>
      </c>
      <c r="E301" s="35" t="s">
        <v>750</v>
      </c>
      <c r="F301" s="36">
        <v>111550272</v>
      </c>
      <c r="G301" s="50">
        <f t="shared" si="8"/>
        <v>0</v>
      </c>
      <c r="H301" s="36">
        <v>111550272</v>
      </c>
      <c r="I301" s="36">
        <v>0</v>
      </c>
      <c r="J301" s="36"/>
      <c r="K301" s="36"/>
      <c r="L301" s="36"/>
      <c r="M301" s="36"/>
      <c r="N301" s="36"/>
      <c r="O301" s="36"/>
      <c r="P301" s="36"/>
      <c r="Q301" s="36"/>
      <c r="R301" s="36"/>
      <c r="S301" s="36"/>
      <c r="T301" s="36"/>
      <c r="U301" s="36"/>
      <c r="V301" s="36">
        <f t="shared" ref="V301:V313" si="9">SUM(J301:U301)</f>
        <v>0</v>
      </c>
      <c r="W301" s="63" t="s">
        <v>763</v>
      </c>
      <c r="X301" s="49"/>
      <c r="Y301" s="49"/>
    </row>
    <row r="302" spans="1:25" x14ac:dyDescent="0.2">
      <c r="A302" s="32" t="s">
        <v>209</v>
      </c>
      <c r="B302" s="33" t="s">
        <v>94</v>
      </c>
      <c r="C302" s="34" t="s">
        <v>358</v>
      </c>
      <c r="D302" s="52" t="s">
        <v>552</v>
      </c>
      <c r="E302" s="35" t="s">
        <v>751</v>
      </c>
      <c r="F302" s="36">
        <v>26760125</v>
      </c>
      <c r="G302" s="50">
        <f t="shared" si="8"/>
        <v>0</v>
      </c>
      <c r="H302" s="36">
        <v>26760125</v>
      </c>
      <c r="I302" s="36">
        <v>0</v>
      </c>
      <c r="J302" s="36"/>
      <c r="K302" s="36"/>
      <c r="L302" s="36"/>
      <c r="M302" s="36"/>
      <c r="N302" s="36"/>
      <c r="O302" s="36"/>
      <c r="P302" s="36"/>
      <c r="Q302" s="36"/>
      <c r="R302" s="36"/>
      <c r="S302" s="36"/>
      <c r="T302" s="36"/>
      <c r="U302" s="36"/>
      <c r="V302" s="36">
        <f t="shared" si="9"/>
        <v>0</v>
      </c>
      <c r="W302" s="63" t="s">
        <v>763</v>
      </c>
      <c r="X302" s="49"/>
    </row>
    <row r="303" spans="1:25" x14ac:dyDescent="0.2">
      <c r="A303" s="32" t="s">
        <v>209</v>
      </c>
      <c r="B303" s="33" t="s">
        <v>94</v>
      </c>
      <c r="C303" s="34" t="s">
        <v>358</v>
      </c>
      <c r="D303" s="52" t="s">
        <v>553</v>
      </c>
      <c r="E303" s="35" t="s">
        <v>752</v>
      </c>
      <c r="F303" s="36">
        <v>90950884</v>
      </c>
      <c r="G303" s="50">
        <f t="shared" si="8"/>
        <v>0</v>
      </c>
      <c r="H303" s="36">
        <v>90950884</v>
      </c>
      <c r="I303" s="36">
        <v>0</v>
      </c>
      <c r="J303" s="36"/>
      <c r="K303" s="36"/>
      <c r="L303" s="36"/>
      <c r="M303" s="36"/>
      <c r="N303" s="36"/>
      <c r="O303" s="36"/>
      <c r="P303" s="36"/>
      <c r="Q303" s="36"/>
      <c r="R303" s="36"/>
      <c r="S303" s="36"/>
      <c r="T303" s="36"/>
      <c r="U303" s="36"/>
      <c r="V303" s="36">
        <f t="shared" si="9"/>
        <v>0</v>
      </c>
      <c r="W303" s="63" t="s">
        <v>763</v>
      </c>
      <c r="X303" s="49"/>
    </row>
    <row r="304" spans="1:25" x14ac:dyDescent="0.2">
      <c r="A304" s="32" t="s">
        <v>209</v>
      </c>
      <c r="B304" s="33" t="s">
        <v>94</v>
      </c>
      <c r="C304" s="34" t="s">
        <v>358</v>
      </c>
      <c r="D304" s="52" t="s">
        <v>554</v>
      </c>
      <c r="E304" s="35" t="s">
        <v>753</v>
      </c>
      <c r="F304" s="36">
        <v>231380278</v>
      </c>
      <c r="G304" s="50">
        <f t="shared" si="8"/>
        <v>0</v>
      </c>
      <c r="H304" s="36">
        <v>231380278</v>
      </c>
      <c r="I304" s="36">
        <v>0</v>
      </c>
      <c r="J304" s="36"/>
      <c r="K304" s="36"/>
      <c r="L304" s="36"/>
      <c r="M304" s="36"/>
      <c r="N304" s="36"/>
      <c r="O304" s="36"/>
      <c r="P304" s="36"/>
      <c r="Q304" s="36"/>
      <c r="R304" s="36"/>
      <c r="S304" s="36"/>
      <c r="T304" s="36"/>
      <c r="U304" s="36"/>
      <c r="V304" s="36">
        <f t="shared" si="9"/>
        <v>0</v>
      </c>
      <c r="W304" s="63" t="s">
        <v>763</v>
      </c>
      <c r="X304" s="49"/>
    </row>
    <row r="305" spans="1:25" x14ac:dyDescent="0.2">
      <c r="A305" s="32" t="s">
        <v>209</v>
      </c>
      <c r="B305" s="33" t="s">
        <v>94</v>
      </c>
      <c r="C305" s="34" t="s">
        <v>359</v>
      </c>
      <c r="D305" s="52" t="s">
        <v>555</v>
      </c>
      <c r="E305" s="35" t="s">
        <v>754</v>
      </c>
      <c r="F305" s="36">
        <v>120053878</v>
      </c>
      <c r="G305" s="50">
        <f t="shared" si="8"/>
        <v>0</v>
      </c>
      <c r="H305" s="36">
        <v>120053878</v>
      </c>
      <c r="I305" s="36">
        <v>0</v>
      </c>
      <c r="J305" s="36"/>
      <c r="K305" s="36"/>
      <c r="L305" s="36"/>
      <c r="M305" s="36"/>
      <c r="N305" s="36"/>
      <c r="O305" s="36"/>
      <c r="P305" s="36"/>
      <c r="Q305" s="36"/>
      <c r="R305" s="36"/>
      <c r="S305" s="36"/>
      <c r="T305" s="36"/>
      <c r="U305" s="36"/>
      <c r="V305" s="36">
        <f t="shared" si="9"/>
        <v>0</v>
      </c>
      <c r="W305" s="63" t="s">
        <v>763</v>
      </c>
      <c r="X305" s="49"/>
    </row>
    <row r="306" spans="1:25" x14ac:dyDescent="0.2">
      <c r="A306" s="32" t="s">
        <v>209</v>
      </c>
      <c r="B306" s="33" t="s">
        <v>94</v>
      </c>
      <c r="C306" s="34" t="s">
        <v>359</v>
      </c>
      <c r="D306" s="52" t="s">
        <v>556</v>
      </c>
      <c r="E306" s="35" t="s">
        <v>755</v>
      </c>
      <c r="F306" s="36">
        <v>40203813</v>
      </c>
      <c r="G306" s="50">
        <f t="shared" si="8"/>
        <v>0</v>
      </c>
      <c r="H306" s="36">
        <v>40203813</v>
      </c>
      <c r="I306" s="36">
        <v>0</v>
      </c>
      <c r="J306" s="36"/>
      <c r="K306" s="36"/>
      <c r="L306" s="36"/>
      <c r="M306" s="36"/>
      <c r="N306" s="36"/>
      <c r="O306" s="36"/>
      <c r="P306" s="36"/>
      <c r="Q306" s="36"/>
      <c r="R306" s="36"/>
      <c r="S306" s="36"/>
      <c r="T306" s="36"/>
      <c r="U306" s="36"/>
      <c r="V306" s="36">
        <f t="shared" si="9"/>
        <v>0</v>
      </c>
      <c r="W306" s="63" t="s">
        <v>763</v>
      </c>
      <c r="X306" s="49"/>
    </row>
    <row r="307" spans="1:25" x14ac:dyDescent="0.2">
      <c r="A307" s="32" t="s">
        <v>209</v>
      </c>
      <c r="B307" s="33" t="s">
        <v>94</v>
      </c>
      <c r="C307" s="34" t="s">
        <v>360</v>
      </c>
      <c r="D307" s="52" t="s">
        <v>557</v>
      </c>
      <c r="E307" s="35" t="s">
        <v>756</v>
      </c>
      <c r="F307" s="36">
        <v>19890732</v>
      </c>
      <c r="G307" s="50">
        <f t="shared" si="8"/>
        <v>0</v>
      </c>
      <c r="H307" s="36">
        <v>19890732</v>
      </c>
      <c r="I307" s="36">
        <v>0</v>
      </c>
      <c r="J307" s="36"/>
      <c r="K307" s="36"/>
      <c r="L307" s="36"/>
      <c r="M307" s="36"/>
      <c r="N307" s="36"/>
      <c r="O307" s="36"/>
      <c r="P307" s="36"/>
      <c r="Q307" s="36"/>
      <c r="R307" s="36"/>
      <c r="S307" s="36"/>
      <c r="T307" s="36"/>
      <c r="U307" s="36"/>
      <c r="V307" s="36">
        <f t="shared" si="9"/>
        <v>0</v>
      </c>
      <c r="W307" s="63" t="s">
        <v>763</v>
      </c>
      <c r="X307" s="49"/>
    </row>
    <row r="308" spans="1:25" x14ac:dyDescent="0.2">
      <c r="A308" s="32" t="s">
        <v>209</v>
      </c>
      <c r="B308" s="33" t="s">
        <v>94</v>
      </c>
      <c r="C308" s="34" t="s">
        <v>361</v>
      </c>
      <c r="D308" s="52" t="s">
        <v>558</v>
      </c>
      <c r="E308" s="35" t="s">
        <v>757</v>
      </c>
      <c r="F308" s="36">
        <v>180000000</v>
      </c>
      <c r="G308" s="50">
        <f t="shared" si="8"/>
        <v>0</v>
      </c>
      <c r="H308" s="36">
        <v>180000000</v>
      </c>
      <c r="I308" s="36">
        <v>0</v>
      </c>
      <c r="J308" s="36"/>
      <c r="K308" s="36"/>
      <c r="L308" s="36"/>
      <c r="M308" s="36"/>
      <c r="N308" s="36"/>
      <c r="O308" s="36"/>
      <c r="P308" s="36"/>
      <c r="Q308" s="36"/>
      <c r="R308" s="36"/>
      <c r="S308" s="36"/>
      <c r="T308" s="36"/>
      <c r="U308" s="36"/>
      <c r="V308" s="36">
        <f t="shared" si="9"/>
        <v>0</v>
      </c>
      <c r="W308" s="63" t="s">
        <v>763</v>
      </c>
      <c r="X308" s="49"/>
    </row>
    <row r="309" spans="1:25" x14ac:dyDescent="0.2">
      <c r="A309" s="32" t="s">
        <v>209</v>
      </c>
      <c r="B309" s="33" t="s">
        <v>94</v>
      </c>
      <c r="C309" s="34" t="s">
        <v>360</v>
      </c>
      <c r="D309" s="52" t="s">
        <v>559</v>
      </c>
      <c r="E309" s="35" t="s">
        <v>758</v>
      </c>
      <c r="F309" s="36">
        <v>37794319</v>
      </c>
      <c r="G309" s="50">
        <f t="shared" si="8"/>
        <v>0</v>
      </c>
      <c r="H309" s="36">
        <v>37794319</v>
      </c>
      <c r="I309" s="36">
        <v>0</v>
      </c>
      <c r="J309" s="36"/>
      <c r="K309" s="36"/>
      <c r="L309" s="36"/>
      <c r="M309" s="36"/>
      <c r="N309" s="36"/>
      <c r="O309" s="36"/>
      <c r="P309" s="36"/>
      <c r="Q309" s="36"/>
      <c r="R309" s="36"/>
      <c r="S309" s="36"/>
      <c r="T309" s="36"/>
      <c r="U309" s="36"/>
      <c r="V309" s="36">
        <f t="shared" si="9"/>
        <v>0</v>
      </c>
      <c r="W309" s="63" t="s">
        <v>763</v>
      </c>
      <c r="X309" s="49"/>
    </row>
    <row r="310" spans="1:25" x14ac:dyDescent="0.2">
      <c r="A310" s="32" t="s">
        <v>209</v>
      </c>
      <c r="B310" s="33" t="s">
        <v>94</v>
      </c>
      <c r="C310" s="34" t="s">
        <v>362</v>
      </c>
      <c r="D310" s="52" t="s">
        <v>560</v>
      </c>
      <c r="E310" s="35" t="s">
        <v>759</v>
      </c>
      <c r="F310" s="36">
        <v>197700055</v>
      </c>
      <c r="G310" s="50">
        <f t="shared" si="8"/>
        <v>0</v>
      </c>
      <c r="H310" s="36">
        <v>197700055</v>
      </c>
      <c r="I310" s="36">
        <v>0</v>
      </c>
      <c r="J310" s="36"/>
      <c r="K310" s="36"/>
      <c r="L310" s="36"/>
      <c r="M310" s="36"/>
      <c r="N310" s="36"/>
      <c r="O310" s="36"/>
      <c r="P310" s="36"/>
      <c r="Q310" s="36"/>
      <c r="R310" s="36"/>
      <c r="S310" s="36"/>
      <c r="T310" s="36"/>
      <c r="U310" s="36"/>
      <c r="V310" s="36">
        <f t="shared" si="9"/>
        <v>0</v>
      </c>
      <c r="W310" s="63" t="s">
        <v>763</v>
      </c>
      <c r="X310" s="49"/>
      <c r="Y310" s="49"/>
    </row>
    <row r="311" spans="1:25" x14ac:dyDescent="0.2">
      <c r="A311" s="32" t="s">
        <v>209</v>
      </c>
      <c r="B311" s="33" t="s">
        <v>95</v>
      </c>
      <c r="C311" s="34" t="s">
        <v>363</v>
      </c>
      <c r="D311" s="52" t="s">
        <v>561</v>
      </c>
      <c r="E311" s="35" t="s">
        <v>760</v>
      </c>
      <c r="F311" s="36">
        <v>50448637</v>
      </c>
      <c r="G311" s="50">
        <f t="shared" si="8"/>
        <v>0</v>
      </c>
      <c r="H311" s="36">
        <v>50448637</v>
      </c>
      <c r="I311" s="36">
        <v>0</v>
      </c>
      <c r="J311" s="36"/>
      <c r="K311" s="36"/>
      <c r="L311" s="36"/>
      <c r="M311" s="36"/>
      <c r="N311" s="36"/>
      <c r="O311" s="36"/>
      <c r="P311" s="36"/>
      <c r="Q311" s="36"/>
      <c r="R311" s="36"/>
      <c r="S311" s="36"/>
      <c r="T311" s="36"/>
      <c r="U311" s="36"/>
      <c r="V311" s="36">
        <f t="shared" si="9"/>
        <v>0</v>
      </c>
      <c r="W311" s="63" t="s">
        <v>763</v>
      </c>
      <c r="X311" s="49"/>
    </row>
    <row r="312" spans="1:25" x14ac:dyDescent="0.2">
      <c r="A312" s="32" t="s">
        <v>209</v>
      </c>
      <c r="B312" s="33" t="s">
        <v>99</v>
      </c>
      <c r="C312" s="34" t="s">
        <v>364</v>
      </c>
      <c r="D312" s="52" t="s">
        <v>562</v>
      </c>
      <c r="E312" s="35" t="s">
        <v>761</v>
      </c>
      <c r="F312" s="36">
        <v>172291583</v>
      </c>
      <c r="G312" s="50">
        <f t="shared" si="8"/>
        <v>0</v>
      </c>
      <c r="H312" s="36">
        <v>172291583</v>
      </c>
      <c r="I312" s="36">
        <v>0</v>
      </c>
      <c r="J312" s="36"/>
      <c r="K312" s="36"/>
      <c r="L312" s="36"/>
      <c r="M312" s="36"/>
      <c r="N312" s="36"/>
      <c r="O312" s="36"/>
      <c r="P312" s="36"/>
      <c r="Q312" s="36"/>
      <c r="R312" s="36"/>
      <c r="S312" s="36"/>
      <c r="T312" s="36"/>
      <c r="U312" s="36"/>
      <c r="V312" s="36">
        <f t="shared" si="9"/>
        <v>0</v>
      </c>
      <c r="W312" s="63" t="s">
        <v>763</v>
      </c>
      <c r="X312" s="49"/>
      <c r="Y312" s="49"/>
    </row>
    <row r="313" spans="1:25" ht="13.5" thickBot="1" x14ac:dyDescent="0.25">
      <c r="A313" s="65" t="s">
        <v>209</v>
      </c>
      <c r="B313" s="66" t="s">
        <v>97</v>
      </c>
      <c r="C313" s="67" t="s">
        <v>281</v>
      </c>
      <c r="D313" s="68" t="s">
        <v>563</v>
      </c>
      <c r="E313" s="69" t="s">
        <v>762</v>
      </c>
      <c r="F313" s="70">
        <v>218735191</v>
      </c>
      <c r="G313" s="71">
        <f t="shared" si="8"/>
        <v>0</v>
      </c>
      <c r="H313" s="70">
        <v>218735191</v>
      </c>
      <c r="I313" s="70">
        <v>0</v>
      </c>
      <c r="J313" s="70"/>
      <c r="K313" s="70"/>
      <c r="L313" s="70"/>
      <c r="M313" s="70"/>
      <c r="N313" s="70"/>
      <c r="O313" s="70"/>
      <c r="P313" s="70"/>
      <c r="Q313" s="70"/>
      <c r="R313" s="70"/>
      <c r="S313" s="70"/>
      <c r="T313" s="70"/>
      <c r="U313" s="70"/>
      <c r="V313" s="70">
        <f t="shared" si="9"/>
        <v>0</v>
      </c>
      <c r="W313" s="63" t="s">
        <v>763</v>
      </c>
      <c r="X313" s="49"/>
    </row>
    <row r="314" spans="1:25" s="64" customFormat="1" ht="13.5" thickBot="1" x14ac:dyDescent="0.25">
      <c r="A314" s="75" t="s">
        <v>873</v>
      </c>
      <c r="B314" s="76"/>
      <c r="C314" s="76"/>
      <c r="D314" s="76"/>
      <c r="E314" s="76"/>
      <c r="F314" s="76"/>
      <c r="G314" s="76"/>
      <c r="H314" s="76"/>
      <c r="I314" s="72">
        <f>SUM(I44:I313)</f>
        <v>2382652894</v>
      </c>
      <c r="J314" s="72">
        <f>SUM(J44:J313)</f>
        <v>200060919</v>
      </c>
      <c r="K314" s="72">
        <f t="shared" ref="K314:L314" si="10">SUM(K44:K313)</f>
        <v>340791790</v>
      </c>
      <c r="L314" s="72">
        <f t="shared" si="10"/>
        <v>2658128481</v>
      </c>
      <c r="M314" s="73"/>
      <c r="N314" s="73"/>
      <c r="O314" s="73"/>
      <c r="P314" s="73"/>
      <c r="Q314" s="73"/>
      <c r="R314" s="73"/>
      <c r="S314" s="73"/>
      <c r="T314" s="73"/>
      <c r="U314" s="73"/>
      <c r="V314" s="74"/>
    </row>
    <row r="315" spans="1:25" x14ac:dyDescent="0.2">
      <c r="H315" s="49"/>
    </row>
    <row r="316" spans="1:25" x14ac:dyDescent="0.2">
      <c r="H316" s="49"/>
    </row>
    <row r="317" spans="1:25" x14ac:dyDescent="0.2">
      <c r="H317" s="49"/>
    </row>
    <row r="319" spans="1:25" x14ac:dyDescent="0.2">
      <c r="H319" s="49"/>
    </row>
    <row r="321" spans="8:8" x14ac:dyDescent="0.2">
      <c r="H321" s="49"/>
    </row>
  </sheetData>
  <autoFilter ref="A43:Y313" xr:uid="{00000000-0009-0000-0000-000000000000}"/>
  <sortState xmlns:xlrd2="http://schemas.microsoft.com/office/spreadsheetml/2017/richdata2" ref="A296:W344">
    <sortCondition ref="A296:A344"/>
    <sortCondition ref="B296:B344"/>
    <sortCondition ref="C296:C344"/>
  </sortState>
  <mergeCells count="26">
    <mergeCell ref="A26:B26"/>
    <mergeCell ref="A27:B27"/>
    <mergeCell ref="A28:B28"/>
    <mergeCell ref="A29:B29"/>
    <mergeCell ref="A30:B30"/>
    <mergeCell ref="A22:B22"/>
    <mergeCell ref="C14:M14"/>
    <mergeCell ref="C16:M16"/>
    <mergeCell ref="A24:C24"/>
    <mergeCell ref="A25:B25"/>
    <mergeCell ref="A14:B14"/>
    <mergeCell ref="A16:B16"/>
    <mergeCell ref="A19:B19"/>
    <mergeCell ref="A20:B20"/>
    <mergeCell ref="A21:B21"/>
    <mergeCell ref="A314:H314"/>
    <mergeCell ref="A31:B31"/>
    <mergeCell ref="A32:B32"/>
    <mergeCell ref="A38:B38"/>
    <mergeCell ref="A39:B39"/>
    <mergeCell ref="A33:B33"/>
    <mergeCell ref="A34:B34"/>
    <mergeCell ref="A35:B35"/>
    <mergeCell ref="A36:B36"/>
    <mergeCell ref="A37:B37"/>
    <mergeCell ref="C41:E41"/>
  </mergeCells>
  <pageMargins left="1" right="1" top="1" bottom="1" header="0.5" footer="0.5"/>
  <pageSetup paperSize="5" scale="3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26"/>
  <sheetViews>
    <sheetView tabSelected="1" zoomScale="70" zoomScaleNormal="70" workbookViewId="0">
      <selection sqref="A1:M128"/>
    </sheetView>
  </sheetViews>
  <sheetFormatPr baseColWidth="10" defaultRowHeight="12.75" x14ac:dyDescent="0.2"/>
  <cols>
    <col min="1" max="1" width="28.140625" style="38" bestFit="1" customWidth="1"/>
    <col min="2" max="2" width="63.28515625" style="38" bestFit="1" customWidth="1"/>
    <col min="3" max="3" width="42" style="38" bestFit="1" customWidth="1"/>
    <col min="4" max="4" width="24" style="38" bestFit="1" customWidth="1"/>
    <col min="5" max="5" width="15.140625" style="38" bestFit="1" customWidth="1"/>
    <col min="6" max="6" width="152.140625" style="38" customWidth="1"/>
    <col min="7" max="7" width="69" style="38" bestFit="1" customWidth="1"/>
    <col min="8" max="8" width="15" style="38" customWidth="1"/>
    <col min="9" max="255" width="11.42578125" style="38"/>
    <col min="256" max="256" width="21" style="38" bestFit="1" customWidth="1"/>
    <col min="257" max="257" width="41" style="38" customWidth="1"/>
    <col min="258" max="258" width="36.85546875" style="38" customWidth="1"/>
    <col min="259" max="259" width="23.5703125" style="38" customWidth="1"/>
    <col min="260" max="260" width="16.140625" style="38" customWidth="1"/>
    <col min="261" max="261" width="92.140625" style="38" customWidth="1"/>
    <col min="262" max="262" width="37.85546875" style="38" bestFit="1" customWidth="1"/>
    <col min="263" max="263" width="18.28515625" style="38" bestFit="1" customWidth="1"/>
    <col min="264" max="511" width="11.42578125" style="38"/>
    <col min="512" max="512" width="21" style="38" bestFit="1" customWidth="1"/>
    <col min="513" max="513" width="41" style="38" customWidth="1"/>
    <col min="514" max="514" width="36.85546875" style="38" customWidth="1"/>
    <col min="515" max="515" width="23.5703125" style="38" customWidth="1"/>
    <col min="516" max="516" width="16.140625" style="38" customWidth="1"/>
    <col min="517" max="517" width="92.140625" style="38" customWidth="1"/>
    <col min="518" max="518" width="37.85546875" style="38" bestFit="1" customWidth="1"/>
    <col min="519" max="519" width="18.28515625" style="38" bestFit="1" customWidth="1"/>
    <col min="520" max="767" width="11.42578125" style="38"/>
    <col min="768" max="768" width="21" style="38" bestFit="1" customWidth="1"/>
    <col min="769" max="769" width="41" style="38" customWidth="1"/>
    <col min="770" max="770" width="36.85546875" style="38" customWidth="1"/>
    <col min="771" max="771" width="23.5703125" style="38" customWidth="1"/>
    <col min="772" max="772" width="16.140625" style="38" customWidth="1"/>
    <col min="773" max="773" width="92.140625" style="38" customWidth="1"/>
    <col min="774" max="774" width="37.85546875" style="38" bestFit="1" customWidth="1"/>
    <col min="775" max="775" width="18.28515625" style="38" bestFit="1" customWidth="1"/>
    <col min="776" max="1023" width="11.42578125" style="38"/>
    <col min="1024" max="1024" width="21" style="38" bestFit="1" customWidth="1"/>
    <col min="1025" max="1025" width="41" style="38" customWidth="1"/>
    <col min="1026" max="1026" width="36.85546875" style="38" customWidth="1"/>
    <col min="1027" max="1027" width="23.5703125" style="38" customWidth="1"/>
    <col min="1028" max="1028" width="16.140625" style="38" customWidth="1"/>
    <col min="1029" max="1029" width="92.140625" style="38" customWidth="1"/>
    <col min="1030" max="1030" width="37.85546875" style="38" bestFit="1" customWidth="1"/>
    <col min="1031" max="1031" width="18.28515625" style="38" bestFit="1" customWidth="1"/>
    <col min="1032" max="1279" width="11.42578125" style="38"/>
    <col min="1280" max="1280" width="21" style="38" bestFit="1" customWidth="1"/>
    <col min="1281" max="1281" width="41" style="38" customWidth="1"/>
    <col min="1282" max="1282" width="36.85546875" style="38" customWidth="1"/>
    <col min="1283" max="1283" width="23.5703125" style="38" customWidth="1"/>
    <col min="1284" max="1284" width="16.140625" style="38" customWidth="1"/>
    <col min="1285" max="1285" width="92.140625" style="38" customWidth="1"/>
    <col min="1286" max="1286" width="37.85546875" style="38" bestFit="1" customWidth="1"/>
    <col min="1287" max="1287" width="18.28515625" style="38" bestFit="1" customWidth="1"/>
    <col min="1288" max="1535" width="11.42578125" style="38"/>
    <col min="1536" max="1536" width="21" style="38" bestFit="1" customWidth="1"/>
    <col min="1537" max="1537" width="41" style="38" customWidth="1"/>
    <col min="1538" max="1538" width="36.85546875" style="38" customWidth="1"/>
    <col min="1539" max="1539" width="23.5703125" style="38" customWidth="1"/>
    <col min="1540" max="1540" width="16.140625" style="38" customWidth="1"/>
    <col min="1541" max="1541" width="92.140625" style="38" customWidth="1"/>
    <col min="1542" max="1542" width="37.85546875" style="38" bestFit="1" customWidth="1"/>
    <col min="1543" max="1543" width="18.28515625" style="38" bestFit="1" customWidth="1"/>
    <col min="1544" max="1791" width="11.42578125" style="38"/>
    <col min="1792" max="1792" width="21" style="38" bestFit="1" customWidth="1"/>
    <col min="1793" max="1793" width="41" style="38" customWidth="1"/>
    <col min="1794" max="1794" width="36.85546875" style="38" customWidth="1"/>
    <col min="1795" max="1795" width="23.5703125" style="38" customWidth="1"/>
    <col min="1796" max="1796" width="16.140625" style="38" customWidth="1"/>
    <col min="1797" max="1797" width="92.140625" style="38" customWidth="1"/>
    <col min="1798" max="1798" width="37.85546875" style="38" bestFit="1" customWidth="1"/>
    <col min="1799" max="1799" width="18.28515625" style="38" bestFit="1" customWidth="1"/>
    <col min="1800" max="2047" width="11.42578125" style="38"/>
    <col min="2048" max="2048" width="21" style="38" bestFit="1" customWidth="1"/>
    <col min="2049" max="2049" width="41" style="38" customWidth="1"/>
    <col min="2050" max="2050" width="36.85546875" style="38" customWidth="1"/>
    <col min="2051" max="2051" width="23.5703125" style="38" customWidth="1"/>
    <col min="2052" max="2052" width="16.140625" style="38" customWidth="1"/>
    <col min="2053" max="2053" width="92.140625" style="38" customWidth="1"/>
    <col min="2054" max="2054" width="37.85546875" style="38" bestFit="1" customWidth="1"/>
    <col min="2055" max="2055" width="18.28515625" style="38" bestFit="1" customWidth="1"/>
    <col min="2056" max="2303" width="11.42578125" style="38"/>
    <col min="2304" max="2304" width="21" style="38" bestFit="1" customWidth="1"/>
    <col min="2305" max="2305" width="41" style="38" customWidth="1"/>
    <col min="2306" max="2306" width="36.85546875" style="38" customWidth="1"/>
    <col min="2307" max="2307" width="23.5703125" style="38" customWidth="1"/>
    <col min="2308" max="2308" width="16.140625" style="38" customWidth="1"/>
    <col min="2309" max="2309" width="92.140625" style="38" customWidth="1"/>
    <col min="2310" max="2310" width="37.85546875" style="38" bestFit="1" customWidth="1"/>
    <col min="2311" max="2311" width="18.28515625" style="38" bestFit="1" customWidth="1"/>
    <col min="2312" max="2559" width="11.42578125" style="38"/>
    <col min="2560" max="2560" width="21" style="38" bestFit="1" customWidth="1"/>
    <col min="2561" max="2561" width="41" style="38" customWidth="1"/>
    <col min="2562" max="2562" width="36.85546875" style="38" customWidth="1"/>
    <col min="2563" max="2563" width="23.5703125" style="38" customWidth="1"/>
    <col min="2564" max="2564" width="16.140625" style="38" customWidth="1"/>
    <col min="2565" max="2565" width="92.140625" style="38" customWidth="1"/>
    <col min="2566" max="2566" width="37.85546875" style="38" bestFit="1" customWidth="1"/>
    <col min="2567" max="2567" width="18.28515625" style="38" bestFit="1" customWidth="1"/>
    <col min="2568" max="2815" width="11.42578125" style="38"/>
    <col min="2816" max="2816" width="21" style="38" bestFit="1" customWidth="1"/>
    <col min="2817" max="2817" width="41" style="38" customWidth="1"/>
    <col min="2818" max="2818" width="36.85546875" style="38" customWidth="1"/>
    <col min="2819" max="2819" width="23.5703125" style="38" customWidth="1"/>
    <col min="2820" max="2820" width="16.140625" style="38" customWidth="1"/>
    <col min="2821" max="2821" width="92.140625" style="38" customWidth="1"/>
    <col min="2822" max="2822" width="37.85546875" style="38" bestFit="1" customWidth="1"/>
    <col min="2823" max="2823" width="18.28515625" style="38" bestFit="1" customWidth="1"/>
    <col min="2824" max="3071" width="11.42578125" style="38"/>
    <col min="3072" max="3072" width="21" style="38" bestFit="1" customWidth="1"/>
    <col min="3073" max="3073" width="41" style="38" customWidth="1"/>
    <col min="3074" max="3074" width="36.85546875" style="38" customWidth="1"/>
    <col min="3075" max="3075" width="23.5703125" style="38" customWidth="1"/>
    <col min="3076" max="3076" width="16.140625" style="38" customWidth="1"/>
    <col min="3077" max="3077" width="92.140625" style="38" customWidth="1"/>
    <col min="3078" max="3078" width="37.85546875" style="38" bestFit="1" customWidth="1"/>
    <col min="3079" max="3079" width="18.28515625" style="38" bestFit="1" customWidth="1"/>
    <col min="3080" max="3327" width="11.42578125" style="38"/>
    <col min="3328" max="3328" width="21" style="38" bestFit="1" customWidth="1"/>
    <col min="3329" max="3329" width="41" style="38" customWidth="1"/>
    <col min="3330" max="3330" width="36.85546875" style="38" customWidth="1"/>
    <col min="3331" max="3331" width="23.5703125" style="38" customWidth="1"/>
    <col min="3332" max="3332" width="16.140625" style="38" customWidth="1"/>
    <col min="3333" max="3333" width="92.140625" style="38" customWidth="1"/>
    <col min="3334" max="3334" width="37.85546875" style="38" bestFit="1" customWidth="1"/>
    <col min="3335" max="3335" width="18.28515625" style="38" bestFit="1" customWidth="1"/>
    <col min="3336" max="3583" width="11.42578125" style="38"/>
    <col min="3584" max="3584" width="21" style="38" bestFit="1" customWidth="1"/>
    <col min="3585" max="3585" width="41" style="38" customWidth="1"/>
    <col min="3586" max="3586" width="36.85546875" style="38" customWidth="1"/>
    <col min="3587" max="3587" width="23.5703125" style="38" customWidth="1"/>
    <col min="3588" max="3588" width="16.140625" style="38" customWidth="1"/>
    <col min="3589" max="3589" width="92.140625" style="38" customWidth="1"/>
    <col min="3590" max="3590" width="37.85546875" style="38" bestFit="1" customWidth="1"/>
    <col min="3591" max="3591" width="18.28515625" style="38" bestFit="1" customWidth="1"/>
    <col min="3592" max="3839" width="11.42578125" style="38"/>
    <col min="3840" max="3840" width="21" style="38" bestFit="1" customWidth="1"/>
    <col min="3841" max="3841" width="41" style="38" customWidth="1"/>
    <col min="3842" max="3842" width="36.85546875" style="38" customWidth="1"/>
    <col min="3843" max="3843" width="23.5703125" style="38" customWidth="1"/>
    <col min="3844" max="3844" width="16.140625" style="38" customWidth="1"/>
    <col min="3845" max="3845" width="92.140625" style="38" customWidth="1"/>
    <col min="3846" max="3846" width="37.85546875" style="38" bestFit="1" customWidth="1"/>
    <col min="3847" max="3847" width="18.28515625" style="38" bestFit="1" customWidth="1"/>
    <col min="3848" max="4095" width="11.42578125" style="38"/>
    <col min="4096" max="4096" width="21" style="38" bestFit="1" customWidth="1"/>
    <col min="4097" max="4097" width="41" style="38" customWidth="1"/>
    <col min="4098" max="4098" width="36.85546875" style="38" customWidth="1"/>
    <col min="4099" max="4099" width="23.5703125" style="38" customWidth="1"/>
    <col min="4100" max="4100" width="16.140625" style="38" customWidth="1"/>
    <col min="4101" max="4101" width="92.140625" style="38" customWidth="1"/>
    <col min="4102" max="4102" width="37.85546875" style="38" bestFit="1" customWidth="1"/>
    <col min="4103" max="4103" width="18.28515625" style="38" bestFit="1" customWidth="1"/>
    <col min="4104" max="4351" width="11.42578125" style="38"/>
    <col min="4352" max="4352" width="21" style="38" bestFit="1" customWidth="1"/>
    <col min="4353" max="4353" width="41" style="38" customWidth="1"/>
    <col min="4354" max="4354" width="36.85546875" style="38" customWidth="1"/>
    <col min="4355" max="4355" width="23.5703125" style="38" customWidth="1"/>
    <col min="4356" max="4356" width="16.140625" style="38" customWidth="1"/>
    <col min="4357" max="4357" width="92.140625" style="38" customWidth="1"/>
    <col min="4358" max="4358" width="37.85546875" style="38" bestFit="1" customWidth="1"/>
    <col min="4359" max="4359" width="18.28515625" style="38" bestFit="1" customWidth="1"/>
    <col min="4360" max="4607" width="11.42578125" style="38"/>
    <col min="4608" max="4608" width="21" style="38" bestFit="1" customWidth="1"/>
    <col min="4609" max="4609" width="41" style="38" customWidth="1"/>
    <col min="4610" max="4610" width="36.85546875" style="38" customWidth="1"/>
    <col min="4611" max="4611" width="23.5703125" style="38" customWidth="1"/>
    <col min="4612" max="4612" width="16.140625" style="38" customWidth="1"/>
    <col min="4613" max="4613" width="92.140625" style="38" customWidth="1"/>
    <col min="4614" max="4614" width="37.85546875" style="38" bestFit="1" customWidth="1"/>
    <col min="4615" max="4615" width="18.28515625" style="38" bestFit="1" customWidth="1"/>
    <col min="4616" max="4863" width="11.42578125" style="38"/>
    <col min="4864" max="4864" width="21" style="38" bestFit="1" customWidth="1"/>
    <col min="4865" max="4865" width="41" style="38" customWidth="1"/>
    <col min="4866" max="4866" width="36.85546875" style="38" customWidth="1"/>
    <col min="4867" max="4867" width="23.5703125" style="38" customWidth="1"/>
    <col min="4868" max="4868" width="16.140625" style="38" customWidth="1"/>
    <col min="4869" max="4869" width="92.140625" style="38" customWidth="1"/>
    <col min="4870" max="4870" width="37.85546875" style="38" bestFit="1" customWidth="1"/>
    <col min="4871" max="4871" width="18.28515625" style="38" bestFit="1" customWidth="1"/>
    <col min="4872" max="5119" width="11.42578125" style="38"/>
    <col min="5120" max="5120" width="21" style="38" bestFit="1" customWidth="1"/>
    <col min="5121" max="5121" width="41" style="38" customWidth="1"/>
    <col min="5122" max="5122" width="36.85546875" style="38" customWidth="1"/>
    <col min="5123" max="5123" width="23.5703125" style="38" customWidth="1"/>
    <col min="5124" max="5124" width="16.140625" style="38" customWidth="1"/>
    <col min="5125" max="5125" width="92.140625" style="38" customWidth="1"/>
    <col min="5126" max="5126" width="37.85546875" style="38" bestFit="1" customWidth="1"/>
    <col min="5127" max="5127" width="18.28515625" style="38" bestFit="1" customWidth="1"/>
    <col min="5128" max="5375" width="11.42578125" style="38"/>
    <col min="5376" max="5376" width="21" style="38" bestFit="1" customWidth="1"/>
    <col min="5377" max="5377" width="41" style="38" customWidth="1"/>
    <col min="5378" max="5378" width="36.85546875" style="38" customWidth="1"/>
    <col min="5379" max="5379" width="23.5703125" style="38" customWidth="1"/>
    <col min="5380" max="5380" width="16.140625" style="38" customWidth="1"/>
    <col min="5381" max="5381" width="92.140625" style="38" customWidth="1"/>
    <col min="5382" max="5382" width="37.85546875" style="38" bestFit="1" customWidth="1"/>
    <col min="5383" max="5383" width="18.28515625" style="38" bestFit="1" customWidth="1"/>
    <col min="5384" max="5631" width="11.42578125" style="38"/>
    <col min="5632" max="5632" width="21" style="38" bestFit="1" customWidth="1"/>
    <col min="5633" max="5633" width="41" style="38" customWidth="1"/>
    <col min="5634" max="5634" width="36.85546875" style="38" customWidth="1"/>
    <col min="5635" max="5635" width="23.5703125" style="38" customWidth="1"/>
    <col min="5636" max="5636" width="16.140625" style="38" customWidth="1"/>
    <col min="5637" max="5637" width="92.140625" style="38" customWidth="1"/>
    <col min="5638" max="5638" width="37.85546875" style="38" bestFit="1" customWidth="1"/>
    <col min="5639" max="5639" width="18.28515625" style="38" bestFit="1" customWidth="1"/>
    <col min="5640" max="5887" width="11.42578125" style="38"/>
    <col min="5888" max="5888" width="21" style="38" bestFit="1" customWidth="1"/>
    <col min="5889" max="5889" width="41" style="38" customWidth="1"/>
    <col min="5890" max="5890" width="36.85546875" style="38" customWidth="1"/>
    <col min="5891" max="5891" width="23.5703125" style="38" customWidth="1"/>
    <col min="5892" max="5892" width="16.140625" style="38" customWidth="1"/>
    <col min="5893" max="5893" width="92.140625" style="38" customWidth="1"/>
    <col min="5894" max="5894" width="37.85546875" style="38" bestFit="1" customWidth="1"/>
    <col min="5895" max="5895" width="18.28515625" style="38" bestFit="1" customWidth="1"/>
    <col min="5896" max="6143" width="11.42578125" style="38"/>
    <col min="6144" max="6144" width="21" style="38" bestFit="1" customWidth="1"/>
    <col min="6145" max="6145" width="41" style="38" customWidth="1"/>
    <col min="6146" max="6146" width="36.85546875" style="38" customWidth="1"/>
    <col min="6147" max="6147" width="23.5703125" style="38" customWidth="1"/>
    <col min="6148" max="6148" width="16.140625" style="38" customWidth="1"/>
    <col min="6149" max="6149" width="92.140625" style="38" customWidth="1"/>
    <col min="6150" max="6150" width="37.85546875" style="38" bestFit="1" customWidth="1"/>
    <col min="6151" max="6151" width="18.28515625" style="38" bestFit="1" customWidth="1"/>
    <col min="6152" max="6399" width="11.42578125" style="38"/>
    <col min="6400" max="6400" width="21" style="38" bestFit="1" customWidth="1"/>
    <col min="6401" max="6401" width="41" style="38" customWidth="1"/>
    <col min="6402" max="6402" width="36.85546875" style="38" customWidth="1"/>
    <col min="6403" max="6403" width="23.5703125" style="38" customWidth="1"/>
    <col min="6404" max="6404" width="16.140625" style="38" customWidth="1"/>
    <col min="6405" max="6405" width="92.140625" style="38" customWidth="1"/>
    <col min="6406" max="6406" width="37.85546875" style="38" bestFit="1" customWidth="1"/>
    <col min="6407" max="6407" width="18.28515625" style="38" bestFit="1" customWidth="1"/>
    <col min="6408" max="6655" width="11.42578125" style="38"/>
    <col min="6656" max="6656" width="21" style="38" bestFit="1" customWidth="1"/>
    <col min="6657" max="6657" width="41" style="38" customWidth="1"/>
    <col min="6658" max="6658" width="36.85546875" style="38" customWidth="1"/>
    <col min="6659" max="6659" width="23.5703125" style="38" customWidth="1"/>
    <col min="6660" max="6660" width="16.140625" style="38" customWidth="1"/>
    <col min="6661" max="6661" width="92.140625" style="38" customWidth="1"/>
    <col min="6662" max="6662" width="37.85546875" style="38" bestFit="1" customWidth="1"/>
    <col min="6663" max="6663" width="18.28515625" style="38" bestFit="1" customWidth="1"/>
    <col min="6664" max="6911" width="11.42578125" style="38"/>
    <col min="6912" max="6912" width="21" style="38" bestFit="1" customWidth="1"/>
    <col min="6913" max="6913" width="41" style="38" customWidth="1"/>
    <col min="6914" max="6914" width="36.85546875" style="38" customWidth="1"/>
    <col min="6915" max="6915" width="23.5703125" style="38" customWidth="1"/>
    <col min="6916" max="6916" width="16.140625" style="38" customWidth="1"/>
    <col min="6917" max="6917" width="92.140625" style="38" customWidth="1"/>
    <col min="6918" max="6918" width="37.85546875" style="38" bestFit="1" customWidth="1"/>
    <col min="6919" max="6919" width="18.28515625" style="38" bestFit="1" customWidth="1"/>
    <col min="6920" max="7167" width="11.42578125" style="38"/>
    <col min="7168" max="7168" width="21" style="38" bestFit="1" customWidth="1"/>
    <col min="7169" max="7169" width="41" style="38" customWidth="1"/>
    <col min="7170" max="7170" width="36.85546875" style="38" customWidth="1"/>
    <col min="7171" max="7171" width="23.5703125" style="38" customWidth="1"/>
    <col min="7172" max="7172" width="16.140625" style="38" customWidth="1"/>
    <col min="7173" max="7173" width="92.140625" style="38" customWidth="1"/>
    <col min="7174" max="7174" width="37.85546875" style="38" bestFit="1" customWidth="1"/>
    <col min="7175" max="7175" width="18.28515625" style="38" bestFit="1" customWidth="1"/>
    <col min="7176" max="7423" width="11.42578125" style="38"/>
    <col min="7424" max="7424" width="21" style="38" bestFit="1" customWidth="1"/>
    <col min="7425" max="7425" width="41" style="38" customWidth="1"/>
    <col min="7426" max="7426" width="36.85546875" style="38" customWidth="1"/>
    <col min="7427" max="7427" width="23.5703125" style="38" customWidth="1"/>
    <col min="7428" max="7428" width="16.140625" style="38" customWidth="1"/>
    <col min="7429" max="7429" width="92.140625" style="38" customWidth="1"/>
    <col min="7430" max="7430" width="37.85546875" style="38" bestFit="1" customWidth="1"/>
    <col min="7431" max="7431" width="18.28515625" style="38" bestFit="1" customWidth="1"/>
    <col min="7432" max="7679" width="11.42578125" style="38"/>
    <col min="7680" max="7680" width="21" style="38" bestFit="1" customWidth="1"/>
    <col min="7681" max="7681" width="41" style="38" customWidth="1"/>
    <col min="7682" max="7682" width="36.85546875" style="38" customWidth="1"/>
    <col min="7683" max="7683" width="23.5703125" style="38" customWidth="1"/>
    <col min="7684" max="7684" width="16.140625" style="38" customWidth="1"/>
    <col min="7685" max="7685" width="92.140625" style="38" customWidth="1"/>
    <col min="7686" max="7686" width="37.85546875" style="38" bestFit="1" customWidth="1"/>
    <col min="7687" max="7687" width="18.28515625" style="38" bestFit="1" customWidth="1"/>
    <col min="7688" max="7935" width="11.42578125" style="38"/>
    <col min="7936" max="7936" width="21" style="38" bestFit="1" customWidth="1"/>
    <col min="7937" max="7937" width="41" style="38" customWidth="1"/>
    <col min="7938" max="7938" width="36.85546875" style="38" customWidth="1"/>
    <col min="7939" max="7939" width="23.5703125" style="38" customWidth="1"/>
    <col min="7940" max="7940" width="16.140625" style="38" customWidth="1"/>
    <col min="7941" max="7941" width="92.140625" style="38" customWidth="1"/>
    <col min="7942" max="7942" width="37.85546875" style="38" bestFit="1" customWidth="1"/>
    <col min="7943" max="7943" width="18.28515625" style="38" bestFit="1" customWidth="1"/>
    <col min="7944" max="8191" width="11.42578125" style="38"/>
    <col min="8192" max="8192" width="21" style="38" bestFit="1" customWidth="1"/>
    <col min="8193" max="8193" width="41" style="38" customWidth="1"/>
    <col min="8194" max="8194" width="36.85546875" style="38" customWidth="1"/>
    <col min="8195" max="8195" width="23.5703125" style="38" customWidth="1"/>
    <col min="8196" max="8196" width="16.140625" style="38" customWidth="1"/>
    <col min="8197" max="8197" width="92.140625" style="38" customWidth="1"/>
    <col min="8198" max="8198" width="37.85546875" style="38" bestFit="1" customWidth="1"/>
    <col min="8199" max="8199" width="18.28515625" style="38" bestFit="1" customWidth="1"/>
    <col min="8200" max="8447" width="11.42578125" style="38"/>
    <col min="8448" max="8448" width="21" style="38" bestFit="1" customWidth="1"/>
    <col min="8449" max="8449" width="41" style="38" customWidth="1"/>
    <col min="8450" max="8450" width="36.85546875" style="38" customWidth="1"/>
    <col min="8451" max="8451" width="23.5703125" style="38" customWidth="1"/>
    <col min="8452" max="8452" width="16.140625" style="38" customWidth="1"/>
    <col min="8453" max="8453" width="92.140625" style="38" customWidth="1"/>
    <col min="8454" max="8454" width="37.85546875" style="38" bestFit="1" customWidth="1"/>
    <col min="8455" max="8455" width="18.28515625" style="38" bestFit="1" customWidth="1"/>
    <col min="8456" max="8703" width="11.42578125" style="38"/>
    <col min="8704" max="8704" width="21" style="38" bestFit="1" customWidth="1"/>
    <col min="8705" max="8705" width="41" style="38" customWidth="1"/>
    <col min="8706" max="8706" width="36.85546875" style="38" customWidth="1"/>
    <col min="8707" max="8707" width="23.5703125" style="38" customWidth="1"/>
    <col min="8708" max="8708" width="16.140625" style="38" customWidth="1"/>
    <col min="8709" max="8709" width="92.140625" style="38" customWidth="1"/>
    <col min="8710" max="8710" width="37.85546875" style="38" bestFit="1" customWidth="1"/>
    <col min="8711" max="8711" width="18.28515625" style="38" bestFit="1" customWidth="1"/>
    <col min="8712" max="8959" width="11.42578125" style="38"/>
    <col min="8960" max="8960" width="21" style="38" bestFit="1" customWidth="1"/>
    <col min="8961" max="8961" width="41" style="38" customWidth="1"/>
    <col min="8962" max="8962" width="36.85546875" style="38" customWidth="1"/>
    <col min="8963" max="8963" width="23.5703125" style="38" customWidth="1"/>
    <col min="8964" max="8964" width="16.140625" style="38" customWidth="1"/>
    <col min="8965" max="8965" width="92.140625" style="38" customWidth="1"/>
    <col min="8966" max="8966" width="37.85546875" style="38" bestFit="1" customWidth="1"/>
    <col min="8967" max="8967" width="18.28515625" style="38" bestFit="1" customWidth="1"/>
    <col min="8968" max="9215" width="11.42578125" style="38"/>
    <col min="9216" max="9216" width="21" style="38" bestFit="1" customWidth="1"/>
    <col min="9217" max="9217" width="41" style="38" customWidth="1"/>
    <col min="9218" max="9218" width="36.85546875" style="38" customWidth="1"/>
    <col min="9219" max="9219" width="23.5703125" style="38" customWidth="1"/>
    <col min="9220" max="9220" width="16.140625" style="38" customWidth="1"/>
    <col min="9221" max="9221" width="92.140625" style="38" customWidth="1"/>
    <col min="9222" max="9222" width="37.85546875" style="38" bestFit="1" customWidth="1"/>
    <col min="9223" max="9223" width="18.28515625" style="38" bestFit="1" customWidth="1"/>
    <col min="9224" max="9471" width="11.42578125" style="38"/>
    <col min="9472" max="9472" width="21" style="38" bestFit="1" customWidth="1"/>
    <col min="9473" max="9473" width="41" style="38" customWidth="1"/>
    <col min="9474" max="9474" width="36.85546875" style="38" customWidth="1"/>
    <col min="9475" max="9475" width="23.5703125" style="38" customWidth="1"/>
    <col min="9476" max="9476" width="16.140625" style="38" customWidth="1"/>
    <col min="9477" max="9477" width="92.140625" style="38" customWidth="1"/>
    <col min="9478" max="9478" width="37.85546875" style="38" bestFit="1" customWidth="1"/>
    <col min="9479" max="9479" width="18.28515625" style="38" bestFit="1" customWidth="1"/>
    <col min="9480" max="9727" width="11.42578125" style="38"/>
    <col min="9728" max="9728" width="21" style="38" bestFit="1" customWidth="1"/>
    <col min="9729" max="9729" width="41" style="38" customWidth="1"/>
    <col min="9730" max="9730" width="36.85546875" style="38" customWidth="1"/>
    <col min="9731" max="9731" width="23.5703125" style="38" customWidth="1"/>
    <col min="9732" max="9732" width="16.140625" style="38" customWidth="1"/>
    <col min="9733" max="9733" width="92.140625" style="38" customWidth="1"/>
    <col min="9734" max="9734" width="37.85546875" style="38" bestFit="1" customWidth="1"/>
    <col min="9735" max="9735" width="18.28515625" style="38" bestFit="1" customWidth="1"/>
    <col min="9736" max="9983" width="11.42578125" style="38"/>
    <col min="9984" max="9984" width="21" style="38" bestFit="1" customWidth="1"/>
    <col min="9985" max="9985" width="41" style="38" customWidth="1"/>
    <col min="9986" max="9986" width="36.85546875" style="38" customWidth="1"/>
    <col min="9987" max="9987" width="23.5703125" style="38" customWidth="1"/>
    <col min="9988" max="9988" width="16.140625" style="38" customWidth="1"/>
    <col min="9989" max="9989" width="92.140625" style="38" customWidth="1"/>
    <col min="9990" max="9990" width="37.85546875" style="38" bestFit="1" customWidth="1"/>
    <col min="9991" max="9991" width="18.28515625" style="38" bestFit="1" customWidth="1"/>
    <col min="9992" max="10239" width="11.42578125" style="38"/>
    <col min="10240" max="10240" width="21" style="38" bestFit="1" customWidth="1"/>
    <col min="10241" max="10241" width="41" style="38" customWidth="1"/>
    <col min="10242" max="10242" width="36.85546875" style="38" customWidth="1"/>
    <col min="10243" max="10243" width="23.5703125" style="38" customWidth="1"/>
    <col min="10244" max="10244" width="16.140625" style="38" customWidth="1"/>
    <col min="10245" max="10245" width="92.140625" style="38" customWidth="1"/>
    <col min="10246" max="10246" width="37.85546875" style="38" bestFit="1" customWidth="1"/>
    <col min="10247" max="10247" width="18.28515625" style="38" bestFit="1" customWidth="1"/>
    <col min="10248" max="10495" width="11.42578125" style="38"/>
    <col min="10496" max="10496" width="21" style="38" bestFit="1" customWidth="1"/>
    <col min="10497" max="10497" width="41" style="38" customWidth="1"/>
    <col min="10498" max="10498" width="36.85546875" style="38" customWidth="1"/>
    <col min="10499" max="10499" width="23.5703125" style="38" customWidth="1"/>
    <col min="10500" max="10500" width="16.140625" style="38" customWidth="1"/>
    <col min="10501" max="10501" width="92.140625" style="38" customWidth="1"/>
    <col min="10502" max="10502" width="37.85546875" style="38" bestFit="1" customWidth="1"/>
    <col min="10503" max="10503" width="18.28515625" style="38" bestFit="1" customWidth="1"/>
    <col min="10504" max="10751" width="11.42578125" style="38"/>
    <col min="10752" max="10752" width="21" style="38" bestFit="1" customWidth="1"/>
    <col min="10753" max="10753" width="41" style="38" customWidth="1"/>
    <col min="10754" max="10754" width="36.85546875" style="38" customWidth="1"/>
    <col min="10755" max="10755" width="23.5703125" style="38" customWidth="1"/>
    <col min="10756" max="10756" width="16.140625" style="38" customWidth="1"/>
    <col min="10757" max="10757" width="92.140625" style="38" customWidth="1"/>
    <col min="10758" max="10758" width="37.85546875" style="38" bestFit="1" customWidth="1"/>
    <col min="10759" max="10759" width="18.28515625" style="38" bestFit="1" customWidth="1"/>
    <col min="10760" max="11007" width="11.42578125" style="38"/>
    <col min="11008" max="11008" width="21" style="38" bestFit="1" customWidth="1"/>
    <col min="11009" max="11009" width="41" style="38" customWidth="1"/>
    <col min="11010" max="11010" width="36.85546875" style="38" customWidth="1"/>
    <col min="11011" max="11011" width="23.5703125" style="38" customWidth="1"/>
    <col min="11012" max="11012" width="16.140625" style="38" customWidth="1"/>
    <col min="11013" max="11013" width="92.140625" style="38" customWidth="1"/>
    <col min="11014" max="11014" width="37.85546875" style="38" bestFit="1" customWidth="1"/>
    <col min="11015" max="11015" width="18.28515625" style="38" bestFit="1" customWidth="1"/>
    <col min="11016" max="11263" width="11.42578125" style="38"/>
    <col min="11264" max="11264" width="21" style="38" bestFit="1" customWidth="1"/>
    <col min="11265" max="11265" width="41" style="38" customWidth="1"/>
    <col min="11266" max="11266" width="36.85546875" style="38" customWidth="1"/>
    <col min="11267" max="11267" width="23.5703125" style="38" customWidth="1"/>
    <col min="11268" max="11268" width="16.140625" style="38" customWidth="1"/>
    <col min="11269" max="11269" width="92.140625" style="38" customWidth="1"/>
    <col min="11270" max="11270" width="37.85546875" style="38" bestFit="1" customWidth="1"/>
    <col min="11271" max="11271" width="18.28515625" style="38" bestFit="1" customWidth="1"/>
    <col min="11272" max="11519" width="11.42578125" style="38"/>
    <col min="11520" max="11520" width="21" style="38" bestFit="1" customWidth="1"/>
    <col min="11521" max="11521" width="41" style="38" customWidth="1"/>
    <col min="11522" max="11522" width="36.85546875" style="38" customWidth="1"/>
    <col min="11523" max="11523" width="23.5703125" style="38" customWidth="1"/>
    <col min="11524" max="11524" width="16.140625" style="38" customWidth="1"/>
    <col min="11525" max="11525" width="92.140625" style="38" customWidth="1"/>
    <col min="11526" max="11526" width="37.85546875" style="38" bestFit="1" customWidth="1"/>
    <col min="11527" max="11527" width="18.28515625" style="38" bestFit="1" customWidth="1"/>
    <col min="11528" max="11775" width="11.42578125" style="38"/>
    <col min="11776" max="11776" width="21" style="38" bestFit="1" customWidth="1"/>
    <col min="11777" max="11777" width="41" style="38" customWidth="1"/>
    <col min="11778" max="11778" width="36.85546875" style="38" customWidth="1"/>
    <col min="11779" max="11779" width="23.5703125" style="38" customWidth="1"/>
    <col min="11780" max="11780" width="16.140625" style="38" customWidth="1"/>
    <col min="11781" max="11781" width="92.140625" style="38" customWidth="1"/>
    <col min="11782" max="11782" width="37.85546875" style="38" bestFit="1" customWidth="1"/>
    <col min="11783" max="11783" width="18.28515625" style="38" bestFit="1" customWidth="1"/>
    <col min="11784" max="12031" width="11.42578125" style="38"/>
    <col min="12032" max="12032" width="21" style="38" bestFit="1" customWidth="1"/>
    <col min="12033" max="12033" width="41" style="38" customWidth="1"/>
    <col min="12034" max="12034" width="36.85546875" style="38" customWidth="1"/>
    <col min="12035" max="12035" width="23.5703125" style="38" customWidth="1"/>
    <col min="12036" max="12036" width="16.140625" style="38" customWidth="1"/>
    <col min="12037" max="12037" width="92.140625" style="38" customWidth="1"/>
    <col min="12038" max="12038" width="37.85546875" style="38" bestFit="1" customWidth="1"/>
    <col min="12039" max="12039" width="18.28515625" style="38" bestFit="1" customWidth="1"/>
    <col min="12040" max="12287" width="11.42578125" style="38"/>
    <col min="12288" max="12288" width="21" style="38" bestFit="1" customWidth="1"/>
    <col min="12289" max="12289" width="41" style="38" customWidth="1"/>
    <col min="12290" max="12290" width="36.85546875" style="38" customWidth="1"/>
    <col min="12291" max="12291" width="23.5703125" style="38" customWidth="1"/>
    <col min="12292" max="12292" width="16.140625" style="38" customWidth="1"/>
    <col min="12293" max="12293" width="92.140625" style="38" customWidth="1"/>
    <col min="12294" max="12294" width="37.85546875" style="38" bestFit="1" customWidth="1"/>
    <col min="12295" max="12295" width="18.28515625" style="38" bestFit="1" customWidth="1"/>
    <col min="12296" max="12543" width="11.42578125" style="38"/>
    <col min="12544" max="12544" width="21" style="38" bestFit="1" customWidth="1"/>
    <col min="12545" max="12545" width="41" style="38" customWidth="1"/>
    <col min="12546" max="12546" width="36.85546875" style="38" customWidth="1"/>
    <col min="12547" max="12547" width="23.5703125" style="38" customWidth="1"/>
    <col min="12548" max="12548" width="16.140625" style="38" customWidth="1"/>
    <col min="12549" max="12549" width="92.140625" style="38" customWidth="1"/>
    <col min="12550" max="12550" width="37.85546875" style="38" bestFit="1" customWidth="1"/>
    <col min="12551" max="12551" width="18.28515625" style="38" bestFit="1" customWidth="1"/>
    <col min="12552" max="12799" width="11.42578125" style="38"/>
    <col min="12800" max="12800" width="21" style="38" bestFit="1" customWidth="1"/>
    <col min="12801" max="12801" width="41" style="38" customWidth="1"/>
    <col min="12802" max="12802" width="36.85546875" style="38" customWidth="1"/>
    <col min="12803" max="12803" width="23.5703125" style="38" customWidth="1"/>
    <col min="12804" max="12804" width="16.140625" style="38" customWidth="1"/>
    <col min="12805" max="12805" width="92.140625" style="38" customWidth="1"/>
    <col min="12806" max="12806" width="37.85546875" style="38" bestFit="1" customWidth="1"/>
    <col min="12807" max="12807" width="18.28515625" style="38" bestFit="1" customWidth="1"/>
    <col min="12808" max="13055" width="11.42578125" style="38"/>
    <col min="13056" max="13056" width="21" style="38" bestFit="1" customWidth="1"/>
    <col min="13057" max="13057" width="41" style="38" customWidth="1"/>
    <col min="13058" max="13058" width="36.85546875" style="38" customWidth="1"/>
    <col min="13059" max="13059" width="23.5703125" style="38" customWidth="1"/>
    <col min="13060" max="13060" width="16.140625" style="38" customWidth="1"/>
    <col min="13061" max="13061" width="92.140625" style="38" customWidth="1"/>
    <col min="13062" max="13062" width="37.85546875" style="38" bestFit="1" customWidth="1"/>
    <col min="13063" max="13063" width="18.28515625" style="38" bestFit="1" customWidth="1"/>
    <col min="13064" max="13311" width="11.42578125" style="38"/>
    <col min="13312" max="13312" width="21" style="38" bestFit="1" customWidth="1"/>
    <col min="13313" max="13313" width="41" style="38" customWidth="1"/>
    <col min="13314" max="13314" width="36.85546875" style="38" customWidth="1"/>
    <col min="13315" max="13315" width="23.5703125" style="38" customWidth="1"/>
    <col min="13316" max="13316" width="16.140625" style="38" customWidth="1"/>
    <col min="13317" max="13317" width="92.140625" style="38" customWidth="1"/>
    <col min="13318" max="13318" width="37.85546875" style="38" bestFit="1" customWidth="1"/>
    <col min="13319" max="13319" width="18.28515625" style="38" bestFit="1" customWidth="1"/>
    <col min="13320" max="13567" width="11.42578125" style="38"/>
    <col min="13568" max="13568" width="21" style="38" bestFit="1" customWidth="1"/>
    <col min="13569" max="13569" width="41" style="38" customWidth="1"/>
    <col min="13570" max="13570" width="36.85546875" style="38" customWidth="1"/>
    <col min="13571" max="13571" width="23.5703125" style="38" customWidth="1"/>
    <col min="13572" max="13572" width="16.140625" style="38" customWidth="1"/>
    <col min="13573" max="13573" width="92.140625" style="38" customWidth="1"/>
    <col min="13574" max="13574" width="37.85546875" style="38" bestFit="1" customWidth="1"/>
    <col min="13575" max="13575" width="18.28515625" style="38" bestFit="1" customWidth="1"/>
    <col min="13576" max="13823" width="11.42578125" style="38"/>
    <col min="13824" max="13824" width="21" style="38" bestFit="1" customWidth="1"/>
    <col min="13825" max="13825" width="41" style="38" customWidth="1"/>
    <col min="13826" max="13826" width="36.85546875" style="38" customWidth="1"/>
    <col min="13827" max="13827" width="23.5703125" style="38" customWidth="1"/>
    <col min="13828" max="13828" width="16.140625" style="38" customWidth="1"/>
    <col min="13829" max="13829" width="92.140625" style="38" customWidth="1"/>
    <col min="13830" max="13830" width="37.85546875" style="38" bestFit="1" customWidth="1"/>
    <col min="13831" max="13831" width="18.28515625" style="38" bestFit="1" customWidth="1"/>
    <col min="13832" max="14079" width="11.42578125" style="38"/>
    <col min="14080" max="14080" width="21" style="38" bestFit="1" customWidth="1"/>
    <col min="14081" max="14081" width="41" style="38" customWidth="1"/>
    <col min="14082" max="14082" width="36.85546875" style="38" customWidth="1"/>
    <col min="14083" max="14083" width="23.5703125" style="38" customWidth="1"/>
    <col min="14084" max="14084" width="16.140625" style="38" customWidth="1"/>
    <col min="14085" max="14085" width="92.140625" style="38" customWidth="1"/>
    <col min="14086" max="14086" width="37.85546875" style="38" bestFit="1" customWidth="1"/>
    <col min="14087" max="14087" width="18.28515625" style="38" bestFit="1" customWidth="1"/>
    <col min="14088" max="14335" width="11.42578125" style="38"/>
    <col min="14336" max="14336" width="21" style="38" bestFit="1" customWidth="1"/>
    <col min="14337" max="14337" width="41" style="38" customWidth="1"/>
    <col min="14338" max="14338" width="36.85546875" style="38" customWidth="1"/>
    <col min="14339" max="14339" width="23.5703125" style="38" customWidth="1"/>
    <col min="14340" max="14340" width="16.140625" style="38" customWidth="1"/>
    <col min="14341" max="14341" width="92.140625" style="38" customWidth="1"/>
    <col min="14342" max="14342" width="37.85546875" style="38" bestFit="1" customWidth="1"/>
    <col min="14343" max="14343" width="18.28515625" style="38" bestFit="1" customWidth="1"/>
    <col min="14344" max="14591" width="11.42578125" style="38"/>
    <col min="14592" max="14592" width="21" style="38" bestFit="1" customWidth="1"/>
    <col min="14593" max="14593" width="41" style="38" customWidth="1"/>
    <col min="14594" max="14594" width="36.85546875" style="38" customWidth="1"/>
    <col min="14595" max="14595" width="23.5703125" style="38" customWidth="1"/>
    <col min="14596" max="14596" width="16.140625" style="38" customWidth="1"/>
    <col min="14597" max="14597" width="92.140625" style="38" customWidth="1"/>
    <col min="14598" max="14598" width="37.85546875" style="38" bestFit="1" customWidth="1"/>
    <col min="14599" max="14599" width="18.28515625" style="38" bestFit="1" customWidth="1"/>
    <col min="14600" max="14847" width="11.42578125" style="38"/>
    <col min="14848" max="14848" width="21" style="38" bestFit="1" customWidth="1"/>
    <col min="14849" max="14849" width="41" style="38" customWidth="1"/>
    <col min="14850" max="14850" width="36.85546875" style="38" customWidth="1"/>
    <col min="14851" max="14851" width="23.5703125" style="38" customWidth="1"/>
    <col min="14852" max="14852" width="16.140625" style="38" customWidth="1"/>
    <col min="14853" max="14853" width="92.140625" style="38" customWidth="1"/>
    <col min="14854" max="14854" width="37.85546875" style="38" bestFit="1" customWidth="1"/>
    <col min="14855" max="14855" width="18.28515625" style="38" bestFit="1" customWidth="1"/>
    <col min="14856" max="15103" width="11.42578125" style="38"/>
    <col min="15104" max="15104" width="21" style="38" bestFit="1" customWidth="1"/>
    <col min="15105" max="15105" width="41" style="38" customWidth="1"/>
    <col min="15106" max="15106" width="36.85546875" style="38" customWidth="1"/>
    <col min="15107" max="15107" width="23.5703125" style="38" customWidth="1"/>
    <col min="15108" max="15108" width="16.140625" style="38" customWidth="1"/>
    <col min="15109" max="15109" width="92.140625" style="38" customWidth="1"/>
    <col min="15110" max="15110" width="37.85546875" style="38" bestFit="1" customWidth="1"/>
    <col min="15111" max="15111" width="18.28515625" style="38" bestFit="1" customWidth="1"/>
    <col min="15112" max="15359" width="11.42578125" style="38"/>
    <col min="15360" max="15360" width="21" style="38" bestFit="1" customWidth="1"/>
    <col min="15361" max="15361" width="41" style="38" customWidth="1"/>
    <col min="15362" max="15362" width="36.85546875" style="38" customWidth="1"/>
    <col min="15363" max="15363" width="23.5703125" style="38" customWidth="1"/>
    <col min="15364" max="15364" width="16.140625" style="38" customWidth="1"/>
    <col min="15365" max="15365" width="92.140625" style="38" customWidth="1"/>
    <col min="15366" max="15366" width="37.85546875" style="38" bestFit="1" customWidth="1"/>
    <col min="15367" max="15367" width="18.28515625" style="38" bestFit="1" customWidth="1"/>
    <col min="15368" max="15615" width="11.42578125" style="38"/>
    <col min="15616" max="15616" width="21" style="38" bestFit="1" customWidth="1"/>
    <col min="15617" max="15617" width="41" style="38" customWidth="1"/>
    <col min="15618" max="15618" width="36.85546875" style="38" customWidth="1"/>
    <col min="15619" max="15619" width="23.5703125" style="38" customWidth="1"/>
    <col min="15620" max="15620" width="16.140625" style="38" customWidth="1"/>
    <col min="15621" max="15621" width="92.140625" style="38" customWidth="1"/>
    <col min="15622" max="15622" width="37.85546875" style="38" bestFit="1" customWidth="1"/>
    <col min="15623" max="15623" width="18.28515625" style="38" bestFit="1" customWidth="1"/>
    <col min="15624" max="15871" width="11.42578125" style="38"/>
    <col min="15872" max="15872" width="21" style="38" bestFit="1" customWidth="1"/>
    <col min="15873" max="15873" width="41" style="38" customWidth="1"/>
    <col min="15874" max="15874" width="36.85546875" style="38" customWidth="1"/>
    <col min="15875" max="15875" width="23.5703125" style="38" customWidth="1"/>
    <col min="15876" max="15876" width="16.140625" style="38" customWidth="1"/>
    <col min="15877" max="15877" width="92.140625" style="38" customWidth="1"/>
    <col min="15878" max="15878" width="37.85546875" style="38" bestFit="1" customWidth="1"/>
    <col min="15879" max="15879" width="18.28515625" style="38" bestFit="1" customWidth="1"/>
    <col min="15880" max="16127" width="11.42578125" style="38"/>
    <col min="16128" max="16128" width="21" style="38" bestFit="1" customWidth="1"/>
    <col min="16129" max="16129" width="41" style="38" customWidth="1"/>
    <col min="16130" max="16130" width="36.85546875" style="38" customWidth="1"/>
    <col min="16131" max="16131" width="23.5703125" style="38" customWidth="1"/>
    <col min="16132" max="16132" width="16.140625" style="38" customWidth="1"/>
    <col min="16133" max="16133" width="92.140625" style="38" customWidth="1"/>
    <col min="16134" max="16134" width="37.85546875" style="38" bestFit="1" customWidth="1"/>
    <col min="16135" max="16135" width="18.28515625" style="38" bestFit="1" customWidth="1"/>
    <col min="16136" max="16384" width="11.42578125" style="38"/>
  </cols>
  <sheetData>
    <row r="1" spans="1:12" x14ac:dyDescent="0.2">
      <c r="C1" s="39"/>
      <c r="D1" s="40"/>
      <c r="E1" s="40"/>
      <c r="F1" s="40"/>
      <c r="G1" s="40"/>
      <c r="H1" s="40"/>
      <c r="I1" s="40"/>
      <c r="J1" s="40"/>
    </row>
    <row r="2" spans="1:12" x14ac:dyDescent="0.2">
      <c r="C2" s="39"/>
      <c r="D2" s="40"/>
      <c r="E2" s="40"/>
      <c r="F2" s="40"/>
      <c r="G2" s="40"/>
      <c r="H2" s="40"/>
      <c r="I2" s="40"/>
      <c r="J2" s="40"/>
    </row>
    <row r="3" spans="1:12" x14ac:dyDescent="0.2">
      <c r="C3" s="39"/>
      <c r="D3" s="40"/>
      <c r="E3" s="40"/>
      <c r="F3" s="40"/>
      <c r="G3" s="40"/>
      <c r="H3" s="40"/>
      <c r="I3" s="40"/>
      <c r="J3" s="40"/>
    </row>
    <row r="4" spans="1:12" x14ac:dyDescent="0.2">
      <c r="C4" s="39"/>
      <c r="D4" s="40"/>
      <c r="E4" s="40"/>
      <c r="F4" s="40"/>
      <c r="G4" s="40"/>
      <c r="H4" s="40"/>
      <c r="I4" s="40"/>
      <c r="J4" s="40"/>
    </row>
    <row r="5" spans="1:12" x14ac:dyDescent="0.2">
      <c r="C5" s="39"/>
      <c r="D5" s="40"/>
      <c r="E5" s="40"/>
      <c r="F5" s="40"/>
      <c r="G5" s="40"/>
      <c r="H5" s="40"/>
      <c r="I5" s="40"/>
      <c r="J5" s="40"/>
    </row>
    <row r="6" spans="1:12" x14ac:dyDescent="0.2">
      <c r="C6" s="39"/>
      <c r="D6" s="40"/>
      <c r="E6" s="40"/>
      <c r="F6" s="40"/>
      <c r="G6" s="40"/>
      <c r="H6" s="40"/>
      <c r="I6" s="40"/>
      <c r="J6" s="40"/>
    </row>
    <row r="7" spans="1:12" x14ac:dyDescent="0.2">
      <c r="C7" s="39"/>
      <c r="D7" s="40"/>
      <c r="E7" s="40"/>
      <c r="F7" s="40"/>
      <c r="G7" s="40"/>
      <c r="H7" s="40"/>
      <c r="I7" s="40"/>
      <c r="J7" s="40"/>
    </row>
    <row r="8" spans="1:12" ht="15" customHeight="1" x14ac:dyDescent="0.2">
      <c r="A8" s="88" t="s">
        <v>44</v>
      </c>
      <c r="B8" s="88"/>
      <c r="C8" s="39"/>
      <c r="D8" s="40"/>
      <c r="E8" s="40"/>
      <c r="F8" s="40"/>
      <c r="G8" s="40"/>
      <c r="H8" s="40"/>
      <c r="I8" s="40"/>
      <c r="J8" s="40"/>
    </row>
    <row r="9" spans="1:12" ht="15" customHeight="1" x14ac:dyDescent="0.2">
      <c r="A9" s="88" t="s">
        <v>45</v>
      </c>
      <c r="B9" s="88"/>
      <c r="C9" s="39"/>
      <c r="D9" s="40"/>
      <c r="E9" s="40"/>
      <c r="F9" s="40"/>
      <c r="G9" s="40"/>
      <c r="H9" s="40"/>
      <c r="I9" s="40"/>
      <c r="J9" s="40"/>
    </row>
    <row r="10" spans="1:12" ht="15" customHeight="1" x14ac:dyDescent="0.2">
      <c r="A10" s="88" t="s">
        <v>0</v>
      </c>
      <c r="B10" s="88"/>
      <c r="C10" s="39"/>
      <c r="D10" s="40"/>
      <c r="E10" s="40"/>
      <c r="F10" s="40"/>
      <c r="G10" s="40"/>
      <c r="H10" s="40"/>
      <c r="I10" s="40"/>
      <c r="J10" s="40"/>
    </row>
    <row r="11" spans="1:12" ht="15" customHeight="1" x14ac:dyDescent="0.2">
      <c r="A11" s="89" t="s">
        <v>43</v>
      </c>
      <c r="B11" s="89"/>
      <c r="C11" s="89"/>
      <c r="D11" s="89"/>
      <c r="E11" s="40"/>
      <c r="F11" s="40"/>
      <c r="G11" s="40"/>
      <c r="H11" s="40"/>
      <c r="I11" s="40"/>
      <c r="J11" s="40"/>
    </row>
    <row r="12" spans="1:12" ht="15" customHeight="1" x14ac:dyDescent="0.2">
      <c r="A12" s="47"/>
      <c r="B12" s="47"/>
      <c r="C12" s="37"/>
      <c r="D12" s="40"/>
      <c r="E12" s="40"/>
      <c r="F12" s="40"/>
      <c r="G12" s="40"/>
      <c r="H12" s="40"/>
      <c r="I12" s="40"/>
      <c r="J12" s="40"/>
    </row>
    <row r="13" spans="1:12" ht="13.5" thickBot="1" x14ac:dyDescent="0.25">
      <c r="A13" s="41"/>
      <c r="B13" s="41"/>
      <c r="C13" s="39"/>
      <c r="D13" s="40"/>
      <c r="E13" s="40"/>
      <c r="F13" s="40"/>
      <c r="G13" s="40"/>
      <c r="H13" s="40"/>
      <c r="I13" s="40"/>
      <c r="J13" s="40"/>
    </row>
    <row r="14" spans="1:12" ht="258.75" customHeight="1" thickBot="1" x14ac:dyDescent="0.25">
      <c r="A14" s="42" t="s">
        <v>29</v>
      </c>
      <c r="B14" s="81" t="s">
        <v>46</v>
      </c>
      <c r="C14" s="82"/>
      <c r="D14" s="82"/>
      <c r="E14" s="82"/>
      <c r="F14" s="82"/>
      <c r="G14" s="82"/>
      <c r="H14" s="82"/>
      <c r="I14" s="82"/>
      <c r="J14" s="82"/>
      <c r="K14" s="82"/>
      <c r="L14" s="83"/>
    </row>
    <row r="15" spans="1:12" x14ac:dyDescent="0.2">
      <c r="A15" s="41"/>
      <c r="B15" s="37"/>
      <c r="C15" s="43"/>
      <c r="D15" s="40"/>
      <c r="E15" s="40"/>
      <c r="F15" s="40"/>
      <c r="G15" s="40"/>
      <c r="H15" s="40"/>
      <c r="I15" s="40"/>
      <c r="J15" s="40"/>
    </row>
    <row r="16" spans="1:12" ht="13.5" thickBot="1" x14ac:dyDescent="0.25">
      <c r="A16" s="41"/>
      <c r="B16" s="37"/>
      <c r="C16" s="43"/>
      <c r="D16" s="40"/>
      <c r="E16" s="40"/>
      <c r="F16" s="40"/>
      <c r="G16" s="40"/>
      <c r="H16" s="40"/>
      <c r="I16" s="40"/>
      <c r="J16" s="40"/>
    </row>
    <row r="17" spans="1:12" ht="75" customHeight="1" thickBot="1" x14ac:dyDescent="0.25">
      <c r="A17" s="42" t="s">
        <v>2</v>
      </c>
      <c r="B17" s="81" t="s">
        <v>47</v>
      </c>
      <c r="C17" s="82"/>
      <c r="D17" s="82"/>
      <c r="E17" s="82"/>
      <c r="F17" s="82"/>
      <c r="G17" s="82"/>
      <c r="H17" s="82"/>
      <c r="I17" s="82"/>
      <c r="J17" s="82"/>
      <c r="K17" s="82"/>
      <c r="L17" s="83"/>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4" t="s">
        <v>764</v>
      </c>
      <c r="B23" s="44" t="s">
        <v>104</v>
      </c>
      <c r="C23" s="44" t="s">
        <v>765</v>
      </c>
      <c r="D23" s="44" t="s">
        <v>766</v>
      </c>
      <c r="E23" s="44" t="s">
        <v>54</v>
      </c>
      <c r="F23" s="44" t="s">
        <v>139</v>
      </c>
      <c r="G23" s="44" t="s">
        <v>767</v>
      </c>
      <c r="H23" s="45">
        <v>15000000</v>
      </c>
      <c r="I23" s="46"/>
    </row>
    <row r="24" spans="1:12" x14ac:dyDescent="0.2">
      <c r="A24" s="44" t="s">
        <v>764</v>
      </c>
      <c r="B24" s="44" t="s">
        <v>104</v>
      </c>
      <c r="C24" s="44" t="s">
        <v>765</v>
      </c>
      <c r="D24" s="44" t="s">
        <v>766</v>
      </c>
      <c r="E24" s="44" t="s">
        <v>54</v>
      </c>
      <c r="F24" s="44" t="s">
        <v>139</v>
      </c>
      <c r="G24" s="44" t="s">
        <v>768</v>
      </c>
      <c r="H24" s="45">
        <v>2400000</v>
      </c>
      <c r="I24" s="46"/>
    </row>
    <row r="25" spans="1:12" x14ac:dyDescent="0.2">
      <c r="A25" s="44" t="s">
        <v>764</v>
      </c>
      <c r="B25" s="44" t="s">
        <v>104</v>
      </c>
      <c r="C25" s="44" t="s">
        <v>765</v>
      </c>
      <c r="D25" s="44" t="s">
        <v>766</v>
      </c>
      <c r="E25" s="44" t="s">
        <v>54</v>
      </c>
      <c r="F25" s="44" t="s">
        <v>139</v>
      </c>
      <c r="G25" s="44" t="s">
        <v>768</v>
      </c>
      <c r="H25" s="45">
        <v>2400000</v>
      </c>
      <c r="I25" s="46"/>
    </row>
    <row r="26" spans="1:12" x14ac:dyDescent="0.2">
      <c r="A26" s="44" t="s">
        <v>764</v>
      </c>
      <c r="B26" s="44" t="s">
        <v>104</v>
      </c>
      <c r="C26" s="44" t="s">
        <v>765</v>
      </c>
      <c r="D26" s="44" t="s">
        <v>766</v>
      </c>
      <c r="E26" s="44" t="s">
        <v>54</v>
      </c>
      <c r="F26" s="44" t="s">
        <v>139</v>
      </c>
      <c r="G26" s="44" t="s">
        <v>768</v>
      </c>
      <c r="H26" s="45">
        <v>3200000</v>
      </c>
      <c r="I26" s="46"/>
    </row>
    <row r="27" spans="1:12" x14ac:dyDescent="0.2">
      <c r="A27" s="44" t="s">
        <v>764</v>
      </c>
      <c r="B27" s="44" t="s">
        <v>104</v>
      </c>
      <c r="C27" s="44" t="s">
        <v>765</v>
      </c>
      <c r="D27" s="44" t="s">
        <v>766</v>
      </c>
      <c r="E27" s="44" t="s">
        <v>54</v>
      </c>
      <c r="F27" s="44" t="s">
        <v>139</v>
      </c>
      <c r="G27" s="44" t="s">
        <v>769</v>
      </c>
      <c r="H27" s="45">
        <v>3000000</v>
      </c>
      <c r="I27" s="46"/>
    </row>
    <row r="28" spans="1:12" x14ac:dyDescent="0.2">
      <c r="A28" s="44" t="s">
        <v>764</v>
      </c>
      <c r="B28" s="44" t="s">
        <v>104</v>
      </c>
      <c r="C28" s="44" t="s">
        <v>765</v>
      </c>
      <c r="D28" s="44" t="s">
        <v>766</v>
      </c>
      <c r="E28" s="44" t="s">
        <v>54</v>
      </c>
      <c r="F28" s="44" t="s">
        <v>139</v>
      </c>
      <c r="G28" s="44" t="s">
        <v>770</v>
      </c>
      <c r="H28" s="45">
        <v>1600000</v>
      </c>
      <c r="I28" s="46"/>
    </row>
    <row r="29" spans="1:12" x14ac:dyDescent="0.2">
      <c r="A29" s="44" t="s">
        <v>764</v>
      </c>
      <c r="B29" s="44" t="s">
        <v>105</v>
      </c>
      <c r="C29" s="44" t="s">
        <v>765</v>
      </c>
      <c r="D29" s="44" t="s">
        <v>766</v>
      </c>
      <c r="E29" s="44" t="s">
        <v>55</v>
      </c>
      <c r="F29" s="44" t="s">
        <v>140</v>
      </c>
      <c r="G29" s="44" t="s">
        <v>771</v>
      </c>
      <c r="H29" s="45">
        <v>11200000</v>
      </c>
      <c r="I29" s="46"/>
    </row>
    <row r="30" spans="1:12" x14ac:dyDescent="0.2">
      <c r="A30" s="44" t="s">
        <v>764</v>
      </c>
      <c r="B30" s="44" t="s">
        <v>105</v>
      </c>
      <c r="C30" s="44" t="s">
        <v>765</v>
      </c>
      <c r="D30" s="44" t="s">
        <v>766</v>
      </c>
      <c r="E30" s="44" t="s">
        <v>55</v>
      </c>
      <c r="F30" s="44" t="s">
        <v>140</v>
      </c>
      <c r="G30" s="44" t="s">
        <v>772</v>
      </c>
      <c r="H30" s="45">
        <v>9600000</v>
      </c>
      <c r="I30" s="46"/>
    </row>
    <row r="31" spans="1:12" x14ac:dyDescent="0.2">
      <c r="A31" s="44" t="s">
        <v>764</v>
      </c>
      <c r="B31" s="44" t="s">
        <v>105</v>
      </c>
      <c r="C31" s="44" t="s">
        <v>765</v>
      </c>
      <c r="D31" s="44" t="s">
        <v>766</v>
      </c>
      <c r="E31" s="44" t="s">
        <v>55</v>
      </c>
      <c r="F31" s="44" t="s">
        <v>140</v>
      </c>
      <c r="G31" s="44" t="s">
        <v>773</v>
      </c>
      <c r="H31" s="45">
        <v>10000000</v>
      </c>
      <c r="I31" s="46"/>
    </row>
    <row r="32" spans="1:12" x14ac:dyDescent="0.2">
      <c r="A32" s="44" t="s">
        <v>764</v>
      </c>
      <c r="B32" s="44" t="s">
        <v>105</v>
      </c>
      <c r="C32" s="44" t="s">
        <v>765</v>
      </c>
      <c r="D32" s="44" t="s">
        <v>766</v>
      </c>
      <c r="E32" s="44" t="s">
        <v>55</v>
      </c>
      <c r="F32" s="44" t="s">
        <v>140</v>
      </c>
      <c r="G32" s="44" t="s">
        <v>773</v>
      </c>
      <c r="H32" s="45">
        <v>5000000</v>
      </c>
      <c r="I32" s="46"/>
    </row>
    <row r="33" spans="1:9" x14ac:dyDescent="0.2">
      <c r="A33" s="44" t="s">
        <v>764</v>
      </c>
      <c r="B33" s="44" t="s">
        <v>105</v>
      </c>
      <c r="C33" s="44" t="s">
        <v>765</v>
      </c>
      <c r="D33" s="44" t="s">
        <v>766</v>
      </c>
      <c r="E33" s="44" t="s">
        <v>55</v>
      </c>
      <c r="F33" s="44" t="s">
        <v>140</v>
      </c>
      <c r="G33" s="44" t="s">
        <v>771</v>
      </c>
      <c r="H33" s="45">
        <v>5600000</v>
      </c>
      <c r="I33" s="46"/>
    </row>
    <row r="34" spans="1:9" x14ac:dyDescent="0.2">
      <c r="A34" s="44" t="s">
        <v>764</v>
      </c>
      <c r="B34" s="44" t="s">
        <v>105</v>
      </c>
      <c r="C34" s="44" t="s">
        <v>765</v>
      </c>
      <c r="D34" s="44" t="s">
        <v>766</v>
      </c>
      <c r="E34" s="44" t="s">
        <v>55</v>
      </c>
      <c r="F34" s="44" t="s">
        <v>140</v>
      </c>
      <c r="G34" s="44" t="s">
        <v>772</v>
      </c>
      <c r="H34" s="45">
        <v>4800000</v>
      </c>
      <c r="I34" s="46"/>
    </row>
    <row r="35" spans="1:9" x14ac:dyDescent="0.2">
      <c r="A35" s="44" t="s">
        <v>764</v>
      </c>
      <c r="B35" s="44" t="s">
        <v>103</v>
      </c>
      <c r="C35" s="44" t="s">
        <v>765</v>
      </c>
      <c r="D35" s="44" t="s">
        <v>766</v>
      </c>
      <c r="E35" s="44" t="s">
        <v>53</v>
      </c>
      <c r="F35" s="44" t="s">
        <v>138</v>
      </c>
      <c r="G35" s="44" t="s">
        <v>774</v>
      </c>
      <c r="H35" s="45">
        <v>1500000</v>
      </c>
      <c r="I35" s="46"/>
    </row>
    <row r="36" spans="1:9" x14ac:dyDescent="0.2">
      <c r="A36" s="44" t="s">
        <v>764</v>
      </c>
      <c r="B36" s="44" t="s">
        <v>103</v>
      </c>
      <c r="C36" s="44" t="s">
        <v>765</v>
      </c>
      <c r="D36" s="44" t="s">
        <v>766</v>
      </c>
      <c r="E36" s="44" t="s">
        <v>53</v>
      </c>
      <c r="F36" s="44" t="s">
        <v>138</v>
      </c>
      <c r="G36" s="44" t="s">
        <v>775</v>
      </c>
      <c r="H36" s="45">
        <v>1500000</v>
      </c>
      <c r="I36" s="46"/>
    </row>
    <row r="37" spans="1:9" x14ac:dyDescent="0.2">
      <c r="A37" s="44" t="s">
        <v>764</v>
      </c>
      <c r="B37" s="44" t="s">
        <v>103</v>
      </c>
      <c r="C37" s="44" t="s">
        <v>765</v>
      </c>
      <c r="D37" s="44" t="s">
        <v>766</v>
      </c>
      <c r="E37" s="44" t="s">
        <v>53</v>
      </c>
      <c r="F37" s="44" t="s">
        <v>138</v>
      </c>
      <c r="G37" s="44" t="s">
        <v>776</v>
      </c>
      <c r="H37" s="45">
        <v>1500000</v>
      </c>
      <c r="I37" s="46"/>
    </row>
    <row r="38" spans="1:9" x14ac:dyDescent="0.2">
      <c r="A38" s="44" t="s">
        <v>764</v>
      </c>
      <c r="B38" s="44" t="s">
        <v>103</v>
      </c>
      <c r="C38" s="44" t="s">
        <v>765</v>
      </c>
      <c r="D38" s="44" t="s">
        <v>766</v>
      </c>
      <c r="E38" s="44" t="s">
        <v>53</v>
      </c>
      <c r="F38" s="44" t="s">
        <v>138</v>
      </c>
      <c r="G38" s="44" t="s">
        <v>774</v>
      </c>
      <c r="H38" s="45">
        <v>13500000</v>
      </c>
      <c r="I38" s="46"/>
    </row>
    <row r="39" spans="1:9" x14ac:dyDescent="0.2">
      <c r="A39" s="44" t="s">
        <v>764</v>
      </c>
      <c r="B39" s="44" t="s">
        <v>103</v>
      </c>
      <c r="C39" s="44" t="s">
        <v>765</v>
      </c>
      <c r="D39" s="44" t="s">
        <v>766</v>
      </c>
      <c r="E39" s="44" t="s">
        <v>53</v>
      </c>
      <c r="F39" s="44" t="s">
        <v>138</v>
      </c>
      <c r="G39" s="44" t="s">
        <v>775</v>
      </c>
      <c r="H39" s="45">
        <v>13500000</v>
      </c>
      <c r="I39" s="46"/>
    </row>
    <row r="40" spans="1:9" x14ac:dyDescent="0.2">
      <c r="A40" s="44" t="s">
        <v>764</v>
      </c>
      <c r="B40" s="44" t="s">
        <v>103</v>
      </c>
      <c r="C40" s="44" t="s">
        <v>765</v>
      </c>
      <c r="D40" s="44" t="s">
        <v>766</v>
      </c>
      <c r="E40" s="44" t="s">
        <v>53</v>
      </c>
      <c r="F40" s="44" t="s">
        <v>138</v>
      </c>
      <c r="G40" s="44" t="s">
        <v>776</v>
      </c>
      <c r="H40" s="45">
        <v>13500000</v>
      </c>
      <c r="I40" s="46"/>
    </row>
    <row r="41" spans="1:9" x14ac:dyDescent="0.2">
      <c r="A41" s="44" t="s">
        <v>764</v>
      </c>
      <c r="B41" s="44" t="s">
        <v>103</v>
      </c>
      <c r="C41" s="44" t="s">
        <v>765</v>
      </c>
      <c r="D41" s="44" t="s">
        <v>766</v>
      </c>
      <c r="E41" s="44" t="s">
        <v>53</v>
      </c>
      <c r="F41" s="44" t="s">
        <v>138</v>
      </c>
      <c r="G41" s="44" t="s">
        <v>774</v>
      </c>
      <c r="H41" s="45">
        <v>3000000</v>
      </c>
      <c r="I41" s="46"/>
    </row>
    <row r="42" spans="1:9" x14ac:dyDescent="0.2">
      <c r="A42" s="44" t="s">
        <v>764</v>
      </c>
      <c r="B42" s="44" t="s">
        <v>103</v>
      </c>
      <c r="C42" s="44" t="s">
        <v>765</v>
      </c>
      <c r="D42" s="44" t="s">
        <v>766</v>
      </c>
      <c r="E42" s="44" t="s">
        <v>53</v>
      </c>
      <c r="F42" s="44" t="s">
        <v>138</v>
      </c>
      <c r="G42" s="44" t="s">
        <v>776</v>
      </c>
      <c r="H42" s="45">
        <v>3000000</v>
      </c>
      <c r="I42" s="46"/>
    </row>
    <row r="43" spans="1:9" x14ac:dyDescent="0.2">
      <c r="A43" s="44" t="s">
        <v>764</v>
      </c>
      <c r="B43" s="44" t="s">
        <v>103</v>
      </c>
      <c r="C43" s="44" t="s">
        <v>765</v>
      </c>
      <c r="D43" s="44" t="s">
        <v>766</v>
      </c>
      <c r="E43" s="44" t="s">
        <v>53</v>
      </c>
      <c r="F43" s="44" t="s">
        <v>138</v>
      </c>
      <c r="G43" s="44" t="s">
        <v>775</v>
      </c>
      <c r="H43" s="45">
        <v>3000000</v>
      </c>
      <c r="I43" s="46"/>
    </row>
    <row r="44" spans="1:9" x14ac:dyDescent="0.2">
      <c r="A44" s="44" t="s">
        <v>777</v>
      </c>
      <c r="B44" s="44" t="s">
        <v>108</v>
      </c>
      <c r="C44" s="44" t="s">
        <v>765</v>
      </c>
      <c r="D44" s="44" t="s">
        <v>766</v>
      </c>
      <c r="E44" s="44" t="s">
        <v>58</v>
      </c>
      <c r="F44" s="44" t="s">
        <v>778</v>
      </c>
      <c r="G44" s="44" t="s">
        <v>779</v>
      </c>
      <c r="H44" s="45">
        <v>15600000</v>
      </c>
      <c r="I44" s="46"/>
    </row>
    <row r="45" spans="1:9" x14ac:dyDescent="0.2">
      <c r="A45" s="44" t="s">
        <v>777</v>
      </c>
      <c r="B45" s="44" t="s">
        <v>108</v>
      </c>
      <c r="C45" s="44" t="s">
        <v>765</v>
      </c>
      <c r="D45" s="44" t="s">
        <v>766</v>
      </c>
      <c r="E45" s="44" t="s">
        <v>58</v>
      </c>
      <c r="F45" s="44" t="s">
        <v>778</v>
      </c>
      <c r="G45" s="44" t="s">
        <v>780</v>
      </c>
      <c r="H45" s="45">
        <v>16800000</v>
      </c>
      <c r="I45" s="46"/>
    </row>
    <row r="46" spans="1:9" x14ac:dyDescent="0.2">
      <c r="A46" s="44" t="s">
        <v>777</v>
      </c>
      <c r="B46" s="44" t="s">
        <v>108</v>
      </c>
      <c r="C46" s="44" t="s">
        <v>765</v>
      </c>
      <c r="D46" s="44" t="s">
        <v>766</v>
      </c>
      <c r="E46" s="44" t="s">
        <v>58</v>
      </c>
      <c r="F46" s="44" t="s">
        <v>778</v>
      </c>
      <c r="G46" s="44" t="s">
        <v>781</v>
      </c>
      <c r="H46" s="45">
        <v>14300000</v>
      </c>
      <c r="I46" s="46"/>
    </row>
    <row r="47" spans="1:9" x14ac:dyDescent="0.2">
      <c r="A47" s="44" t="s">
        <v>777</v>
      </c>
      <c r="B47" s="44" t="s">
        <v>108</v>
      </c>
      <c r="C47" s="44" t="s">
        <v>765</v>
      </c>
      <c r="D47" s="44" t="s">
        <v>766</v>
      </c>
      <c r="E47" s="44" t="s">
        <v>58</v>
      </c>
      <c r="F47" s="44" t="s">
        <v>778</v>
      </c>
      <c r="G47" s="44" t="s">
        <v>782</v>
      </c>
      <c r="H47" s="45">
        <v>6716666</v>
      </c>
      <c r="I47" s="46"/>
    </row>
    <row r="48" spans="1:9" x14ac:dyDescent="0.2">
      <c r="A48" s="44" t="s">
        <v>783</v>
      </c>
      <c r="B48" s="44" t="s">
        <v>240</v>
      </c>
      <c r="C48" s="44" t="s">
        <v>765</v>
      </c>
      <c r="D48" s="44" t="s">
        <v>766</v>
      </c>
      <c r="E48" s="44" t="s">
        <v>182</v>
      </c>
      <c r="F48" s="44" t="s">
        <v>211</v>
      </c>
      <c r="G48" s="44" t="s">
        <v>784</v>
      </c>
      <c r="H48" s="45">
        <v>15600000</v>
      </c>
      <c r="I48" s="46"/>
    </row>
    <row r="49" spans="1:9" x14ac:dyDescent="0.2">
      <c r="A49" s="44" t="s">
        <v>783</v>
      </c>
      <c r="B49" s="44" t="s">
        <v>240</v>
      </c>
      <c r="C49" s="44" t="s">
        <v>765</v>
      </c>
      <c r="D49" s="44" t="s">
        <v>766</v>
      </c>
      <c r="E49" s="44" t="s">
        <v>182</v>
      </c>
      <c r="F49" s="44" t="s">
        <v>211</v>
      </c>
      <c r="G49" s="44" t="s">
        <v>785</v>
      </c>
      <c r="H49" s="45">
        <v>7800000</v>
      </c>
      <c r="I49" s="46"/>
    </row>
    <row r="50" spans="1:9" x14ac:dyDescent="0.2">
      <c r="A50" s="44" t="s">
        <v>783</v>
      </c>
      <c r="B50" s="44" t="s">
        <v>109</v>
      </c>
      <c r="C50" s="44" t="s">
        <v>765</v>
      </c>
      <c r="D50" s="44" t="s">
        <v>766</v>
      </c>
      <c r="E50" s="44" t="s">
        <v>59</v>
      </c>
      <c r="F50" s="44" t="s">
        <v>144</v>
      </c>
      <c r="G50" s="44" t="s">
        <v>786</v>
      </c>
      <c r="H50" s="45">
        <v>7737666</v>
      </c>
      <c r="I50" s="46"/>
    </row>
    <row r="51" spans="1:9" x14ac:dyDescent="0.2">
      <c r="A51" s="44" t="s">
        <v>783</v>
      </c>
      <c r="B51" s="44" t="s">
        <v>109</v>
      </c>
      <c r="C51" s="44" t="s">
        <v>765</v>
      </c>
      <c r="D51" s="44" t="s">
        <v>766</v>
      </c>
      <c r="E51" s="44" t="s">
        <v>59</v>
      </c>
      <c r="F51" s="44" t="s">
        <v>144</v>
      </c>
      <c r="G51" s="44" t="s">
        <v>787</v>
      </c>
      <c r="H51" s="45">
        <v>6579334</v>
      </c>
      <c r="I51" s="46"/>
    </row>
    <row r="52" spans="1:9" x14ac:dyDescent="0.2">
      <c r="A52" s="44" t="s">
        <v>783</v>
      </c>
      <c r="B52" s="44" t="s">
        <v>109</v>
      </c>
      <c r="C52" s="44" t="s">
        <v>765</v>
      </c>
      <c r="D52" s="44" t="s">
        <v>766</v>
      </c>
      <c r="E52" s="44" t="s">
        <v>59</v>
      </c>
      <c r="F52" s="44" t="s">
        <v>144</v>
      </c>
      <c r="G52" s="44" t="s">
        <v>788</v>
      </c>
      <c r="H52" s="45">
        <v>5421000</v>
      </c>
      <c r="I52" s="46"/>
    </row>
    <row r="53" spans="1:9" x14ac:dyDescent="0.2">
      <c r="A53" s="44" t="s">
        <v>783</v>
      </c>
      <c r="B53" s="44" t="s">
        <v>109</v>
      </c>
      <c r="C53" s="44" t="s">
        <v>765</v>
      </c>
      <c r="D53" s="44" t="s">
        <v>766</v>
      </c>
      <c r="E53" s="44" t="s">
        <v>59</v>
      </c>
      <c r="F53" s="44" t="s">
        <v>144</v>
      </c>
      <c r="G53" s="44" t="s">
        <v>789</v>
      </c>
      <c r="H53" s="45">
        <v>899334</v>
      </c>
      <c r="I53" s="46"/>
    </row>
    <row r="54" spans="1:9" x14ac:dyDescent="0.2">
      <c r="A54" s="44" t="s">
        <v>783</v>
      </c>
      <c r="B54" s="44" t="s">
        <v>109</v>
      </c>
      <c r="C54" s="44" t="s">
        <v>765</v>
      </c>
      <c r="D54" s="44" t="s">
        <v>766</v>
      </c>
      <c r="E54" s="44" t="s">
        <v>59</v>
      </c>
      <c r="F54" s="44" t="s">
        <v>144</v>
      </c>
      <c r="G54" s="44" t="s">
        <v>790</v>
      </c>
      <c r="H54" s="45">
        <v>5490666</v>
      </c>
      <c r="I54" s="46"/>
    </row>
    <row r="55" spans="1:9" x14ac:dyDescent="0.2">
      <c r="A55" s="44" t="s">
        <v>783</v>
      </c>
      <c r="B55" s="44" t="s">
        <v>109</v>
      </c>
      <c r="C55" s="44" t="s">
        <v>765</v>
      </c>
      <c r="D55" s="44" t="s">
        <v>766</v>
      </c>
      <c r="E55" s="44" t="s">
        <v>59</v>
      </c>
      <c r="F55" s="44" t="s">
        <v>144</v>
      </c>
      <c r="G55" s="44" t="s">
        <v>791</v>
      </c>
      <c r="H55" s="45">
        <v>2000000</v>
      </c>
      <c r="I55" s="46"/>
    </row>
    <row r="56" spans="1:9" x14ac:dyDescent="0.2">
      <c r="A56" s="44" t="s">
        <v>783</v>
      </c>
      <c r="B56" s="44" t="s">
        <v>109</v>
      </c>
      <c r="C56" s="44" t="s">
        <v>765</v>
      </c>
      <c r="D56" s="44" t="s">
        <v>766</v>
      </c>
      <c r="E56" s="44" t="s">
        <v>59</v>
      </c>
      <c r="F56" s="44" t="s">
        <v>144</v>
      </c>
      <c r="G56" s="44" t="s">
        <v>786</v>
      </c>
      <c r="H56" s="45">
        <v>8962334</v>
      </c>
      <c r="I56" s="46"/>
    </row>
    <row r="57" spans="1:9" x14ac:dyDescent="0.2">
      <c r="A57" s="44" t="s">
        <v>783</v>
      </c>
      <c r="B57" s="44" t="s">
        <v>109</v>
      </c>
      <c r="C57" s="44" t="s">
        <v>765</v>
      </c>
      <c r="D57" s="44" t="s">
        <v>766</v>
      </c>
      <c r="E57" s="44" t="s">
        <v>59</v>
      </c>
      <c r="F57" s="44" t="s">
        <v>144</v>
      </c>
      <c r="G57" s="44" t="s">
        <v>788</v>
      </c>
      <c r="H57" s="45">
        <v>6279000</v>
      </c>
      <c r="I57" s="46"/>
    </row>
    <row r="58" spans="1:9" x14ac:dyDescent="0.2">
      <c r="A58" s="44" t="s">
        <v>783</v>
      </c>
      <c r="B58" s="44" t="s">
        <v>109</v>
      </c>
      <c r="C58" s="44" t="s">
        <v>765</v>
      </c>
      <c r="D58" s="44" t="s">
        <v>766</v>
      </c>
      <c r="E58" s="44" t="s">
        <v>59</v>
      </c>
      <c r="F58" s="44" t="s">
        <v>144</v>
      </c>
      <c r="G58" s="44" t="s">
        <v>787</v>
      </c>
      <c r="H58" s="45">
        <v>7620666</v>
      </c>
      <c r="I58" s="46"/>
    </row>
    <row r="59" spans="1:9" x14ac:dyDescent="0.2">
      <c r="A59" s="44" t="s">
        <v>783</v>
      </c>
      <c r="B59" s="44" t="s">
        <v>109</v>
      </c>
      <c r="C59" s="44" t="s">
        <v>765</v>
      </c>
      <c r="D59" s="44" t="s">
        <v>766</v>
      </c>
      <c r="E59" s="44" t="s">
        <v>59</v>
      </c>
      <c r="F59" s="44" t="s">
        <v>144</v>
      </c>
      <c r="G59" s="44" t="s">
        <v>790</v>
      </c>
      <c r="H59" s="45">
        <v>7810000</v>
      </c>
      <c r="I59" s="46"/>
    </row>
    <row r="60" spans="1:9" x14ac:dyDescent="0.2">
      <c r="A60" s="44" t="s">
        <v>792</v>
      </c>
      <c r="B60" s="44" t="s">
        <v>112</v>
      </c>
      <c r="C60" s="44" t="s">
        <v>793</v>
      </c>
      <c r="D60" s="44" t="s">
        <v>766</v>
      </c>
      <c r="E60" s="44" t="s">
        <v>62</v>
      </c>
      <c r="F60" s="44" t="s">
        <v>794</v>
      </c>
      <c r="G60" s="44" t="s">
        <v>795</v>
      </c>
      <c r="H60" s="45">
        <v>24000000</v>
      </c>
      <c r="I60" s="46"/>
    </row>
    <row r="61" spans="1:9" x14ac:dyDescent="0.2">
      <c r="A61" s="44" t="s">
        <v>792</v>
      </c>
      <c r="B61" s="44" t="s">
        <v>112</v>
      </c>
      <c r="C61" s="44" t="s">
        <v>793</v>
      </c>
      <c r="D61" s="44" t="s">
        <v>766</v>
      </c>
      <c r="E61" s="44" t="s">
        <v>62</v>
      </c>
      <c r="F61" s="44" t="s">
        <v>794</v>
      </c>
      <c r="G61" s="44" t="s">
        <v>796</v>
      </c>
      <c r="H61" s="45">
        <v>20004000</v>
      </c>
      <c r="I61" s="46"/>
    </row>
    <row r="62" spans="1:9" x14ac:dyDescent="0.2">
      <c r="A62" s="44" t="s">
        <v>792</v>
      </c>
      <c r="B62" s="44" t="s">
        <v>111</v>
      </c>
      <c r="C62" s="44" t="s">
        <v>765</v>
      </c>
      <c r="D62" s="44" t="s">
        <v>766</v>
      </c>
      <c r="E62" s="44" t="s">
        <v>61</v>
      </c>
      <c r="F62" s="44" t="s">
        <v>146</v>
      </c>
      <c r="G62" s="44" t="s">
        <v>797</v>
      </c>
      <c r="H62" s="45">
        <v>21000000</v>
      </c>
      <c r="I62" s="46"/>
    </row>
    <row r="63" spans="1:9" x14ac:dyDescent="0.2">
      <c r="A63" s="44" t="s">
        <v>792</v>
      </c>
      <c r="B63" s="44" t="s">
        <v>111</v>
      </c>
      <c r="C63" s="44" t="s">
        <v>765</v>
      </c>
      <c r="D63" s="44" t="s">
        <v>766</v>
      </c>
      <c r="E63" s="44" t="s">
        <v>61</v>
      </c>
      <c r="F63" s="44" t="s">
        <v>146</v>
      </c>
      <c r="G63" s="44" t="s">
        <v>798</v>
      </c>
      <c r="H63" s="45">
        <v>21003000</v>
      </c>
      <c r="I63" s="46"/>
    </row>
    <row r="64" spans="1:9" x14ac:dyDescent="0.2">
      <c r="A64" s="44" t="s">
        <v>792</v>
      </c>
      <c r="B64" s="44" t="s">
        <v>111</v>
      </c>
      <c r="C64" s="44" t="s">
        <v>765</v>
      </c>
      <c r="D64" s="44" t="s">
        <v>766</v>
      </c>
      <c r="E64" s="44" t="s">
        <v>61</v>
      </c>
      <c r="F64" s="44" t="s">
        <v>146</v>
      </c>
      <c r="G64" s="44" t="s">
        <v>799</v>
      </c>
      <c r="H64" s="45">
        <v>21003000</v>
      </c>
      <c r="I64" s="46"/>
    </row>
    <row r="65" spans="1:9" x14ac:dyDescent="0.2">
      <c r="A65" s="44" t="s">
        <v>792</v>
      </c>
      <c r="B65" s="44" t="s">
        <v>111</v>
      </c>
      <c r="C65" s="44" t="s">
        <v>765</v>
      </c>
      <c r="D65" s="44" t="s">
        <v>766</v>
      </c>
      <c r="E65" s="44" t="s">
        <v>61</v>
      </c>
      <c r="F65" s="44" t="s">
        <v>146</v>
      </c>
      <c r="G65" s="44" t="s">
        <v>800</v>
      </c>
      <c r="H65" s="45">
        <v>19252750</v>
      </c>
      <c r="I65" s="46"/>
    </row>
    <row r="66" spans="1:9" x14ac:dyDescent="0.2">
      <c r="A66" s="44" t="s">
        <v>792</v>
      </c>
      <c r="B66" s="44" t="s">
        <v>111</v>
      </c>
      <c r="C66" s="44" t="s">
        <v>765</v>
      </c>
      <c r="D66" s="44" t="s">
        <v>766</v>
      </c>
      <c r="E66" s="44" t="s">
        <v>61</v>
      </c>
      <c r="F66" s="44" t="s">
        <v>146</v>
      </c>
      <c r="G66" s="44" t="s">
        <v>801</v>
      </c>
      <c r="H66" s="45">
        <v>816783</v>
      </c>
      <c r="I66" s="46"/>
    </row>
    <row r="67" spans="1:9" x14ac:dyDescent="0.2">
      <c r="A67" s="44" t="s">
        <v>802</v>
      </c>
      <c r="B67" s="44" t="s">
        <v>282</v>
      </c>
      <c r="C67" s="44" t="s">
        <v>765</v>
      </c>
      <c r="D67" s="44" t="s">
        <v>766</v>
      </c>
      <c r="E67" s="44" t="s">
        <v>803</v>
      </c>
      <c r="F67" s="44" t="s">
        <v>804</v>
      </c>
      <c r="G67" s="44" t="s">
        <v>805</v>
      </c>
      <c r="H67" s="45">
        <v>13715808</v>
      </c>
      <c r="I67" s="46"/>
    </row>
    <row r="68" spans="1:9" x14ac:dyDescent="0.2">
      <c r="A68" s="44" t="s">
        <v>802</v>
      </c>
      <c r="B68" s="44" t="s">
        <v>282</v>
      </c>
      <c r="C68" s="44" t="s">
        <v>765</v>
      </c>
      <c r="D68" s="44" t="s">
        <v>766</v>
      </c>
      <c r="E68" s="44" t="s">
        <v>803</v>
      </c>
      <c r="F68" s="44" t="s">
        <v>804</v>
      </c>
      <c r="G68" s="44" t="s">
        <v>806</v>
      </c>
      <c r="H68" s="45">
        <v>17373972</v>
      </c>
      <c r="I68" s="46"/>
    </row>
    <row r="69" spans="1:9" x14ac:dyDescent="0.2">
      <c r="A69" s="44" t="s">
        <v>802</v>
      </c>
      <c r="B69" s="44" t="s">
        <v>280</v>
      </c>
      <c r="C69" s="44" t="s">
        <v>765</v>
      </c>
      <c r="D69" s="44" t="s">
        <v>766</v>
      </c>
      <c r="E69" s="44" t="s">
        <v>807</v>
      </c>
      <c r="F69" s="44" t="s">
        <v>808</v>
      </c>
      <c r="G69" s="44" t="s">
        <v>809</v>
      </c>
      <c r="H69" s="45">
        <v>22000000</v>
      </c>
      <c r="I69" s="46"/>
    </row>
    <row r="70" spans="1:9" x14ac:dyDescent="0.2">
      <c r="A70" s="44" t="s">
        <v>802</v>
      </c>
      <c r="B70" s="44" t="s">
        <v>280</v>
      </c>
      <c r="C70" s="44" t="s">
        <v>765</v>
      </c>
      <c r="D70" s="44" t="s">
        <v>766</v>
      </c>
      <c r="E70" s="44" t="s">
        <v>807</v>
      </c>
      <c r="F70" s="44" t="s">
        <v>808</v>
      </c>
      <c r="G70" s="44" t="s">
        <v>810</v>
      </c>
      <c r="H70" s="45">
        <v>22000000</v>
      </c>
      <c r="I70" s="46"/>
    </row>
    <row r="71" spans="1:9" x14ac:dyDescent="0.2">
      <c r="A71" s="44" t="s">
        <v>802</v>
      </c>
      <c r="B71" s="44" t="s">
        <v>280</v>
      </c>
      <c r="C71" s="44" t="s">
        <v>765</v>
      </c>
      <c r="D71" s="44" t="s">
        <v>766</v>
      </c>
      <c r="E71" s="44" t="s">
        <v>807</v>
      </c>
      <c r="F71" s="44" t="s">
        <v>808</v>
      </c>
      <c r="G71" s="44" t="s">
        <v>811</v>
      </c>
      <c r="H71" s="45">
        <v>16000000</v>
      </c>
      <c r="I71" s="46"/>
    </row>
    <row r="72" spans="1:9" x14ac:dyDescent="0.2">
      <c r="A72" s="44" t="s">
        <v>802</v>
      </c>
      <c r="B72" s="44" t="s">
        <v>115</v>
      </c>
      <c r="C72" s="44" t="s">
        <v>793</v>
      </c>
      <c r="D72" s="44" t="s">
        <v>766</v>
      </c>
      <c r="E72" s="44" t="s">
        <v>812</v>
      </c>
      <c r="F72" s="44" t="s">
        <v>813</v>
      </c>
      <c r="G72" s="44" t="s">
        <v>814</v>
      </c>
      <c r="H72" s="45">
        <v>24960000</v>
      </c>
      <c r="I72" s="46"/>
    </row>
    <row r="73" spans="1:9" x14ac:dyDescent="0.2">
      <c r="A73" s="44" t="s">
        <v>802</v>
      </c>
      <c r="B73" s="44" t="s">
        <v>115</v>
      </c>
      <c r="C73" s="44" t="s">
        <v>793</v>
      </c>
      <c r="D73" s="44" t="s">
        <v>766</v>
      </c>
      <c r="E73" s="44" t="s">
        <v>812</v>
      </c>
      <c r="F73" s="44" t="s">
        <v>813</v>
      </c>
      <c r="G73" s="44" t="s">
        <v>815</v>
      </c>
      <c r="H73" s="45">
        <v>24960000</v>
      </c>
      <c r="I73" s="46"/>
    </row>
    <row r="74" spans="1:9" x14ac:dyDescent="0.2">
      <c r="A74" s="44" t="s">
        <v>802</v>
      </c>
      <c r="B74" s="44" t="s">
        <v>816</v>
      </c>
      <c r="C74" s="44" t="s">
        <v>765</v>
      </c>
      <c r="D74" s="44" t="s">
        <v>766</v>
      </c>
      <c r="E74" s="44" t="s">
        <v>817</v>
      </c>
      <c r="F74" s="44" t="s">
        <v>818</v>
      </c>
      <c r="G74" s="44" t="s">
        <v>819</v>
      </c>
      <c r="H74" s="45">
        <v>21180000</v>
      </c>
      <c r="I74" s="46"/>
    </row>
    <row r="75" spans="1:9" x14ac:dyDescent="0.2">
      <c r="A75" s="44" t="s">
        <v>802</v>
      </c>
      <c r="B75" s="44" t="s">
        <v>816</v>
      </c>
      <c r="C75" s="44" t="s">
        <v>765</v>
      </c>
      <c r="D75" s="44" t="s">
        <v>766</v>
      </c>
      <c r="E75" s="44" t="s">
        <v>817</v>
      </c>
      <c r="F75" s="44" t="s">
        <v>818</v>
      </c>
      <c r="G75" s="44" t="s">
        <v>820</v>
      </c>
      <c r="H75" s="45">
        <v>19860000</v>
      </c>
      <c r="I75" s="46"/>
    </row>
    <row r="76" spans="1:9" x14ac:dyDescent="0.2">
      <c r="A76" s="44" t="s">
        <v>802</v>
      </c>
      <c r="B76" s="44" t="s">
        <v>816</v>
      </c>
      <c r="C76" s="44" t="s">
        <v>765</v>
      </c>
      <c r="D76" s="44" t="s">
        <v>766</v>
      </c>
      <c r="E76" s="44" t="s">
        <v>817</v>
      </c>
      <c r="F76" s="44" t="s">
        <v>818</v>
      </c>
      <c r="G76" s="44" t="s">
        <v>821</v>
      </c>
      <c r="H76" s="45">
        <v>10620000</v>
      </c>
      <c r="I76" s="46"/>
    </row>
    <row r="77" spans="1:9" x14ac:dyDescent="0.2">
      <c r="A77" s="44" t="s">
        <v>802</v>
      </c>
      <c r="B77" s="44" t="s">
        <v>816</v>
      </c>
      <c r="C77" s="44" t="s">
        <v>765</v>
      </c>
      <c r="D77" s="44" t="s">
        <v>766</v>
      </c>
      <c r="E77" s="44" t="s">
        <v>817</v>
      </c>
      <c r="F77" s="44" t="s">
        <v>818</v>
      </c>
      <c r="G77" s="44" t="s">
        <v>822</v>
      </c>
      <c r="H77" s="45">
        <v>1435000</v>
      </c>
      <c r="I77" s="46"/>
    </row>
    <row r="78" spans="1:9" x14ac:dyDescent="0.2">
      <c r="A78" s="44" t="s">
        <v>802</v>
      </c>
      <c r="B78" s="44" t="s">
        <v>816</v>
      </c>
      <c r="C78" s="44" t="s">
        <v>765</v>
      </c>
      <c r="D78" s="44" t="s">
        <v>766</v>
      </c>
      <c r="E78" s="44" t="s">
        <v>817</v>
      </c>
      <c r="F78" s="44" t="s">
        <v>818</v>
      </c>
      <c r="G78" s="44" t="s">
        <v>822</v>
      </c>
      <c r="H78" s="45">
        <v>15785000</v>
      </c>
      <c r="I78" s="46"/>
    </row>
    <row r="79" spans="1:9" x14ac:dyDescent="0.2">
      <c r="A79" s="44" t="s">
        <v>823</v>
      </c>
      <c r="B79" s="44" t="s">
        <v>122</v>
      </c>
      <c r="C79" s="44" t="s">
        <v>765</v>
      </c>
      <c r="D79" s="44" t="s">
        <v>824</v>
      </c>
      <c r="E79" s="44" t="s">
        <v>74</v>
      </c>
      <c r="F79" s="44" t="s">
        <v>160</v>
      </c>
      <c r="G79" s="44" t="s">
        <v>825</v>
      </c>
      <c r="H79" s="45">
        <v>11200000</v>
      </c>
      <c r="I79" s="46"/>
    </row>
    <row r="80" spans="1:9" x14ac:dyDescent="0.2">
      <c r="A80" s="44" t="s">
        <v>823</v>
      </c>
      <c r="B80" s="44" t="s">
        <v>122</v>
      </c>
      <c r="C80" s="44" t="s">
        <v>765</v>
      </c>
      <c r="D80" s="44" t="s">
        <v>824</v>
      </c>
      <c r="E80" s="44" t="s">
        <v>74</v>
      </c>
      <c r="F80" s="44" t="s">
        <v>160</v>
      </c>
      <c r="G80" s="44" t="s">
        <v>826</v>
      </c>
      <c r="H80" s="45">
        <v>11200000</v>
      </c>
      <c r="I80" s="46"/>
    </row>
    <row r="81" spans="1:9" x14ac:dyDescent="0.2">
      <c r="A81" s="44" t="s">
        <v>823</v>
      </c>
      <c r="B81" s="44" t="s">
        <v>123</v>
      </c>
      <c r="C81" s="44" t="s">
        <v>827</v>
      </c>
      <c r="D81" s="44" t="s">
        <v>828</v>
      </c>
      <c r="E81" s="44" t="s">
        <v>75</v>
      </c>
      <c r="F81" s="44" t="s">
        <v>161</v>
      </c>
      <c r="G81" s="44" t="s">
        <v>829</v>
      </c>
      <c r="H81" s="45">
        <v>24900000</v>
      </c>
      <c r="I81" s="46"/>
    </row>
    <row r="82" spans="1:9" x14ac:dyDescent="0.2">
      <c r="A82" s="44" t="s">
        <v>823</v>
      </c>
      <c r="B82" s="44" t="s">
        <v>123</v>
      </c>
      <c r="C82" s="44" t="s">
        <v>827</v>
      </c>
      <c r="D82" s="44" t="s">
        <v>828</v>
      </c>
      <c r="E82" s="44" t="s">
        <v>75</v>
      </c>
      <c r="F82" s="44" t="s">
        <v>161</v>
      </c>
      <c r="G82" s="44" t="s">
        <v>829</v>
      </c>
      <c r="H82" s="45">
        <v>7680000</v>
      </c>
      <c r="I82" s="46"/>
    </row>
    <row r="83" spans="1:9" x14ac:dyDescent="0.2">
      <c r="A83" s="44" t="s">
        <v>823</v>
      </c>
      <c r="B83" s="44" t="s">
        <v>120</v>
      </c>
      <c r="C83" s="44" t="s">
        <v>765</v>
      </c>
      <c r="D83" s="44" t="s">
        <v>766</v>
      </c>
      <c r="E83" s="44" t="s">
        <v>70</v>
      </c>
      <c r="F83" s="44" t="s">
        <v>156</v>
      </c>
      <c r="G83" s="44" t="s">
        <v>830</v>
      </c>
      <c r="H83" s="45">
        <v>19800000</v>
      </c>
      <c r="I83" s="46"/>
    </row>
    <row r="84" spans="1:9" x14ac:dyDescent="0.2">
      <c r="A84" s="44" t="s">
        <v>823</v>
      </c>
      <c r="B84" s="44" t="s">
        <v>120</v>
      </c>
      <c r="C84" s="44" t="s">
        <v>765</v>
      </c>
      <c r="D84" s="44" t="s">
        <v>766</v>
      </c>
      <c r="E84" s="44" t="s">
        <v>70</v>
      </c>
      <c r="F84" s="44" t="s">
        <v>156</v>
      </c>
      <c r="G84" s="44" t="s">
        <v>831</v>
      </c>
      <c r="H84" s="45">
        <v>20400000</v>
      </c>
      <c r="I84" s="46"/>
    </row>
    <row r="85" spans="1:9" x14ac:dyDescent="0.2">
      <c r="A85" s="44" t="s">
        <v>823</v>
      </c>
      <c r="B85" s="44" t="s">
        <v>120</v>
      </c>
      <c r="C85" s="44" t="s">
        <v>765</v>
      </c>
      <c r="D85" s="44" t="s">
        <v>766</v>
      </c>
      <c r="E85" s="44" t="s">
        <v>70</v>
      </c>
      <c r="F85" s="44" t="s">
        <v>156</v>
      </c>
      <c r="G85" s="44" t="s">
        <v>832</v>
      </c>
      <c r="H85" s="45">
        <v>9780000</v>
      </c>
      <c r="I85" s="46"/>
    </row>
    <row r="86" spans="1:9" x14ac:dyDescent="0.2">
      <c r="A86" s="44" t="s">
        <v>823</v>
      </c>
      <c r="B86" s="44" t="s">
        <v>121</v>
      </c>
      <c r="C86" s="44" t="s">
        <v>765</v>
      </c>
      <c r="D86" s="44" t="s">
        <v>766</v>
      </c>
      <c r="E86" s="44" t="s">
        <v>72</v>
      </c>
      <c r="F86" s="44" t="s">
        <v>158</v>
      </c>
      <c r="G86" s="44" t="s">
        <v>833</v>
      </c>
      <c r="H86" s="45">
        <v>7000000</v>
      </c>
      <c r="I86" s="46"/>
    </row>
    <row r="87" spans="1:9" x14ac:dyDescent="0.2">
      <c r="A87" s="44" t="s">
        <v>823</v>
      </c>
      <c r="B87" s="44" t="s">
        <v>121</v>
      </c>
      <c r="C87" s="44" t="s">
        <v>765</v>
      </c>
      <c r="D87" s="44" t="s">
        <v>766</v>
      </c>
      <c r="E87" s="44" t="s">
        <v>72</v>
      </c>
      <c r="F87" s="44" t="s">
        <v>158</v>
      </c>
      <c r="G87" s="44" t="s">
        <v>834</v>
      </c>
      <c r="H87" s="45">
        <v>8500000</v>
      </c>
      <c r="I87" s="46"/>
    </row>
    <row r="88" spans="1:9" x14ac:dyDescent="0.2">
      <c r="A88" s="44" t="s">
        <v>823</v>
      </c>
      <c r="B88" s="44" t="s">
        <v>121</v>
      </c>
      <c r="C88" s="44" t="s">
        <v>765</v>
      </c>
      <c r="D88" s="44" t="s">
        <v>766</v>
      </c>
      <c r="E88" s="44" t="s">
        <v>72</v>
      </c>
      <c r="F88" s="44" t="s">
        <v>158</v>
      </c>
      <c r="G88" s="44" t="s">
        <v>835</v>
      </c>
      <c r="H88" s="45">
        <v>7500000</v>
      </c>
      <c r="I88" s="46"/>
    </row>
    <row r="89" spans="1:9" x14ac:dyDescent="0.2">
      <c r="A89" s="44" t="s">
        <v>823</v>
      </c>
      <c r="B89" s="44" t="s">
        <v>121</v>
      </c>
      <c r="C89" s="44" t="s">
        <v>765</v>
      </c>
      <c r="D89" s="44" t="s">
        <v>766</v>
      </c>
      <c r="E89" s="44" t="s">
        <v>72</v>
      </c>
      <c r="F89" s="44" t="s">
        <v>158</v>
      </c>
      <c r="G89" s="44" t="s">
        <v>836</v>
      </c>
      <c r="H89" s="45">
        <v>7000000</v>
      </c>
      <c r="I89" s="46"/>
    </row>
    <row r="90" spans="1:9" x14ac:dyDescent="0.2">
      <c r="A90" s="44" t="s">
        <v>823</v>
      </c>
      <c r="B90" s="44" t="s">
        <v>121</v>
      </c>
      <c r="C90" s="44" t="s">
        <v>765</v>
      </c>
      <c r="D90" s="44" t="s">
        <v>766</v>
      </c>
      <c r="E90" s="44" t="s">
        <v>72</v>
      </c>
      <c r="F90" s="44" t="s">
        <v>158</v>
      </c>
      <c r="G90" s="44" t="s">
        <v>837</v>
      </c>
      <c r="H90" s="45">
        <v>1375000</v>
      </c>
      <c r="I90" s="46"/>
    </row>
    <row r="91" spans="1:9" x14ac:dyDescent="0.2">
      <c r="A91" s="44" t="s">
        <v>823</v>
      </c>
      <c r="B91" s="44" t="s">
        <v>121</v>
      </c>
      <c r="C91" s="44" t="s">
        <v>765</v>
      </c>
      <c r="D91" s="44" t="s">
        <v>766</v>
      </c>
      <c r="E91" s="44" t="s">
        <v>72</v>
      </c>
      <c r="F91" s="44" t="s">
        <v>158</v>
      </c>
      <c r="G91" s="44" t="s">
        <v>838</v>
      </c>
      <c r="H91" s="45">
        <v>2000000</v>
      </c>
      <c r="I91" s="46"/>
    </row>
    <row r="92" spans="1:9" x14ac:dyDescent="0.2">
      <c r="A92" s="44" t="s">
        <v>823</v>
      </c>
      <c r="B92" s="44" t="s">
        <v>121</v>
      </c>
      <c r="C92" s="44" t="s">
        <v>765</v>
      </c>
      <c r="D92" s="44" t="s">
        <v>766</v>
      </c>
      <c r="E92" s="44" t="s">
        <v>72</v>
      </c>
      <c r="F92" s="44" t="s">
        <v>158</v>
      </c>
      <c r="G92" s="44" t="s">
        <v>838</v>
      </c>
      <c r="H92" s="45">
        <v>4000000</v>
      </c>
      <c r="I92" s="46"/>
    </row>
    <row r="93" spans="1:9" x14ac:dyDescent="0.2">
      <c r="A93" s="44" t="s">
        <v>823</v>
      </c>
      <c r="B93" s="44" t="s">
        <v>121</v>
      </c>
      <c r="C93" s="44" t="s">
        <v>765</v>
      </c>
      <c r="D93" s="44" t="s">
        <v>766</v>
      </c>
      <c r="E93" s="44" t="s">
        <v>72</v>
      </c>
      <c r="F93" s="44" t="s">
        <v>158</v>
      </c>
      <c r="G93" s="44" t="s">
        <v>837</v>
      </c>
      <c r="H93" s="45">
        <v>2375000</v>
      </c>
      <c r="I93" s="46"/>
    </row>
    <row r="94" spans="1:9" x14ac:dyDescent="0.2">
      <c r="A94" s="44" t="s">
        <v>823</v>
      </c>
      <c r="B94" s="44" t="s">
        <v>121</v>
      </c>
      <c r="C94" s="44" t="s">
        <v>765</v>
      </c>
      <c r="D94" s="44" t="s">
        <v>766</v>
      </c>
      <c r="E94" s="44" t="s">
        <v>72</v>
      </c>
      <c r="F94" s="44" t="s">
        <v>158</v>
      </c>
      <c r="G94" s="44" t="s">
        <v>839</v>
      </c>
      <c r="H94" s="45">
        <v>8500000</v>
      </c>
      <c r="I94" s="46"/>
    </row>
    <row r="95" spans="1:9" x14ac:dyDescent="0.2">
      <c r="A95" s="44" t="s">
        <v>840</v>
      </c>
      <c r="B95" s="44" t="s">
        <v>124</v>
      </c>
      <c r="C95" s="44" t="s">
        <v>793</v>
      </c>
      <c r="D95" s="44" t="s">
        <v>766</v>
      </c>
      <c r="E95" s="44" t="s">
        <v>76</v>
      </c>
      <c r="F95" s="44" t="s">
        <v>162</v>
      </c>
      <c r="G95" s="44" t="s">
        <v>841</v>
      </c>
      <c r="H95" s="45">
        <v>10666668</v>
      </c>
      <c r="I95" s="46"/>
    </row>
    <row r="96" spans="1:9" x14ac:dyDescent="0.2">
      <c r="A96" s="44" t="s">
        <v>840</v>
      </c>
      <c r="B96" s="44" t="s">
        <v>124</v>
      </c>
      <c r="C96" s="44" t="s">
        <v>793</v>
      </c>
      <c r="D96" s="44" t="s">
        <v>766</v>
      </c>
      <c r="E96" s="44" t="s">
        <v>76</v>
      </c>
      <c r="F96" s="44" t="s">
        <v>162</v>
      </c>
      <c r="G96" s="44" t="s">
        <v>842</v>
      </c>
      <c r="H96" s="45">
        <v>8000001</v>
      </c>
      <c r="I96" s="46"/>
    </row>
    <row r="97" spans="1:9" x14ac:dyDescent="0.2">
      <c r="A97" s="44" t="s">
        <v>840</v>
      </c>
      <c r="B97" s="44" t="s">
        <v>124</v>
      </c>
      <c r="C97" s="44" t="s">
        <v>793</v>
      </c>
      <c r="D97" s="44" t="s">
        <v>766</v>
      </c>
      <c r="E97" s="44" t="s">
        <v>76</v>
      </c>
      <c r="F97" s="44" t="s">
        <v>162</v>
      </c>
      <c r="G97" s="44" t="s">
        <v>843</v>
      </c>
      <c r="H97" s="45">
        <v>10666668</v>
      </c>
      <c r="I97" s="46"/>
    </row>
    <row r="98" spans="1:9" x14ac:dyDescent="0.2">
      <c r="A98" s="44" t="s">
        <v>840</v>
      </c>
      <c r="B98" s="44" t="s">
        <v>124</v>
      </c>
      <c r="C98" s="44" t="s">
        <v>793</v>
      </c>
      <c r="D98" s="44" t="s">
        <v>766</v>
      </c>
      <c r="E98" s="44" t="s">
        <v>76</v>
      </c>
      <c r="F98" s="44" t="s">
        <v>162</v>
      </c>
      <c r="G98" s="44" t="s">
        <v>844</v>
      </c>
      <c r="H98" s="45">
        <v>18000000</v>
      </c>
      <c r="I98" s="46"/>
    </row>
    <row r="99" spans="1:9" x14ac:dyDescent="0.2">
      <c r="A99" s="44" t="s">
        <v>840</v>
      </c>
      <c r="B99" s="44" t="s">
        <v>124</v>
      </c>
      <c r="C99" s="44" t="s">
        <v>793</v>
      </c>
      <c r="D99" s="44" t="s">
        <v>766</v>
      </c>
      <c r="E99" s="44" t="s">
        <v>76</v>
      </c>
      <c r="F99" s="44" t="s">
        <v>162</v>
      </c>
      <c r="G99" s="44" t="s">
        <v>845</v>
      </c>
      <c r="H99" s="45">
        <v>2666663</v>
      </c>
      <c r="I99" s="46"/>
    </row>
    <row r="100" spans="1:9" x14ac:dyDescent="0.2">
      <c r="A100" s="44" t="s">
        <v>846</v>
      </c>
      <c r="B100" s="44" t="s">
        <v>129</v>
      </c>
      <c r="C100" s="44" t="s">
        <v>765</v>
      </c>
      <c r="D100" s="44" t="s">
        <v>766</v>
      </c>
      <c r="E100" s="44" t="s">
        <v>81</v>
      </c>
      <c r="F100" s="44" t="s">
        <v>847</v>
      </c>
      <c r="G100" s="44" t="s">
        <v>848</v>
      </c>
      <c r="H100" s="45">
        <v>12980000</v>
      </c>
      <c r="I100" s="46"/>
    </row>
    <row r="101" spans="1:9" x14ac:dyDescent="0.2">
      <c r="A101" s="44" t="s">
        <v>846</v>
      </c>
      <c r="B101" s="44" t="s">
        <v>129</v>
      </c>
      <c r="C101" s="44" t="s">
        <v>765</v>
      </c>
      <c r="D101" s="44" t="s">
        <v>766</v>
      </c>
      <c r="E101" s="44" t="s">
        <v>81</v>
      </c>
      <c r="F101" s="44" t="s">
        <v>847</v>
      </c>
      <c r="G101" s="44" t="s">
        <v>849</v>
      </c>
      <c r="H101" s="45">
        <v>12980000</v>
      </c>
      <c r="I101" s="46"/>
    </row>
    <row r="102" spans="1:9" x14ac:dyDescent="0.2">
      <c r="A102" s="44" t="s">
        <v>846</v>
      </c>
      <c r="B102" s="44" t="s">
        <v>129</v>
      </c>
      <c r="C102" s="44" t="s">
        <v>765</v>
      </c>
      <c r="D102" s="44" t="s">
        <v>766</v>
      </c>
      <c r="E102" s="44" t="s">
        <v>81</v>
      </c>
      <c r="F102" s="44" t="s">
        <v>847</v>
      </c>
      <c r="G102" s="44" t="s">
        <v>850</v>
      </c>
      <c r="H102" s="45">
        <v>12595000</v>
      </c>
      <c r="I102" s="46"/>
    </row>
    <row r="103" spans="1:9" x14ac:dyDescent="0.2">
      <c r="A103" s="44" t="s">
        <v>846</v>
      </c>
      <c r="B103" s="44" t="s">
        <v>129</v>
      </c>
      <c r="C103" s="44" t="s">
        <v>765</v>
      </c>
      <c r="D103" s="44" t="s">
        <v>766</v>
      </c>
      <c r="E103" s="44" t="s">
        <v>81</v>
      </c>
      <c r="F103" s="44" t="s">
        <v>847</v>
      </c>
      <c r="G103" s="44" t="s">
        <v>849</v>
      </c>
      <c r="H103" s="45">
        <v>6820000</v>
      </c>
      <c r="I103" s="46"/>
    </row>
    <row r="104" spans="1:9" x14ac:dyDescent="0.2">
      <c r="A104" s="44" t="s">
        <v>846</v>
      </c>
      <c r="B104" s="44" t="s">
        <v>129</v>
      </c>
      <c r="C104" s="44" t="s">
        <v>765</v>
      </c>
      <c r="D104" s="44" t="s">
        <v>766</v>
      </c>
      <c r="E104" s="44" t="s">
        <v>81</v>
      </c>
      <c r="F104" s="44" t="s">
        <v>847</v>
      </c>
      <c r="G104" s="44" t="s">
        <v>848</v>
      </c>
      <c r="H104" s="45">
        <v>6820000</v>
      </c>
      <c r="I104" s="46"/>
    </row>
    <row r="105" spans="1:9" x14ac:dyDescent="0.2">
      <c r="A105" s="44" t="s">
        <v>846</v>
      </c>
      <c r="B105" s="44" t="s">
        <v>129</v>
      </c>
      <c r="C105" s="44" t="s">
        <v>765</v>
      </c>
      <c r="D105" s="44" t="s">
        <v>766</v>
      </c>
      <c r="E105" s="44" t="s">
        <v>81</v>
      </c>
      <c r="F105" s="44" t="s">
        <v>847</v>
      </c>
      <c r="G105" s="44" t="s">
        <v>850</v>
      </c>
      <c r="H105" s="45">
        <v>7205000</v>
      </c>
      <c r="I105" s="46"/>
    </row>
    <row r="106" spans="1:9" x14ac:dyDescent="0.2">
      <c r="A106" s="44" t="s">
        <v>846</v>
      </c>
      <c r="B106" s="44" t="s">
        <v>128</v>
      </c>
      <c r="C106" s="44" t="s">
        <v>793</v>
      </c>
      <c r="D106" s="44" t="s">
        <v>828</v>
      </c>
      <c r="E106" s="44">
        <v>13202130406</v>
      </c>
      <c r="F106" s="44" t="s">
        <v>167</v>
      </c>
      <c r="G106" s="44" t="s">
        <v>851</v>
      </c>
      <c r="H106" s="45">
        <v>34375000</v>
      </c>
      <c r="I106" s="46"/>
    </row>
    <row r="107" spans="1:9" x14ac:dyDescent="0.2">
      <c r="A107" s="44" t="s">
        <v>846</v>
      </c>
      <c r="B107" s="44" t="s">
        <v>126</v>
      </c>
      <c r="C107" s="44" t="s">
        <v>793</v>
      </c>
      <c r="D107" s="44" t="s">
        <v>766</v>
      </c>
      <c r="E107" s="44" t="s">
        <v>79</v>
      </c>
      <c r="F107" s="44" t="s">
        <v>852</v>
      </c>
      <c r="G107" s="44" t="s">
        <v>853</v>
      </c>
      <c r="H107" s="45">
        <v>19500000</v>
      </c>
      <c r="I107" s="46"/>
    </row>
    <row r="108" spans="1:9" x14ac:dyDescent="0.2">
      <c r="A108" s="44" t="s">
        <v>846</v>
      </c>
      <c r="B108" s="44" t="s">
        <v>126</v>
      </c>
      <c r="C108" s="44" t="s">
        <v>793</v>
      </c>
      <c r="D108" s="44" t="s">
        <v>766</v>
      </c>
      <c r="E108" s="44" t="s">
        <v>79</v>
      </c>
      <c r="F108" s="44" t="s">
        <v>852</v>
      </c>
      <c r="G108" s="44" t="s">
        <v>854</v>
      </c>
      <c r="H108" s="45">
        <v>19500000</v>
      </c>
      <c r="I108" s="46"/>
    </row>
    <row r="109" spans="1:9" x14ac:dyDescent="0.2">
      <c r="A109" s="44" t="s">
        <v>846</v>
      </c>
      <c r="B109" s="44" t="s">
        <v>126</v>
      </c>
      <c r="C109" s="44" t="s">
        <v>793</v>
      </c>
      <c r="D109" s="44" t="s">
        <v>766</v>
      </c>
      <c r="E109" s="44" t="s">
        <v>79</v>
      </c>
      <c r="F109" s="44" t="s">
        <v>852</v>
      </c>
      <c r="G109" s="44" t="s">
        <v>855</v>
      </c>
      <c r="H109" s="45">
        <v>19500000</v>
      </c>
      <c r="I109" s="46"/>
    </row>
    <row r="110" spans="1:9" x14ac:dyDescent="0.2">
      <c r="A110" s="44" t="s">
        <v>856</v>
      </c>
      <c r="B110" s="44" t="s">
        <v>131</v>
      </c>
      <c r="C110" s="44" t="s">
        <v>765</v>
      </c>
      <c r="D110" s="44" t="s">
        <v>766</v>
      </c>
      <c r="E110" s="44" t="s">
        <v>83</v>
      </c>
      <c r="F110" s="44" t="s">
        <v>171</v>
      </c>
      <c r="G110" s="44" t="s">
        <v>857</v>
      </c>
      <c r="H110" s="45">
        <v>22666668</v>
      </c>
      <c r="I110" s="46"/>
    </row>
    <row r="111" spans="1:9" x14ac:dyDescent="0.2">
      <c r="A111" s="44" t="s">
        <v>856</v>
      </c>
      <c r="B111" s="44" t="s">
        <v>131</v>
      </c>
      <c r="C111" s="44" t="s">
        <v>765</v>
      </c>
      <c r="D111" s="44" t="s">
        <v>766</v>
      </c>
      <c r="E111" s="44" t="s">
        <v>83</v>
      </c>
      <c r="F111" s="44" t="s">
        <v>171</v>
      </c>
      <c r="G111" s="44" t="s">
        <v>858</v>
      </c>
      <c r="H111" s="45">
        <v>22666668</v>
      </c>
      <c r="I111" s="46"/>
    </row>
    <row r="112" spans="1:9" x14ac:dyDescent="0.2">
      <c r="A112" s="44" t="s">
        <v>856</v>
      </c>
      <c r="B112" s="44" t="s">
        <v>132</v>
      </c>
      <c r="C112" s="44" t="s">
        <v>765</v>
      </c>
      <c r="D112" s="44" t="s">
        <v>766</v>
      </c>
      <c r="E112" s="44" t="s">
        <v>84</v>
      </c>
      <c r="F112" s="44" t="s">
        <v>173</v>
      </c>
      <c r="G112" s="44" t="s">
        <v>859</v>
      </c>
      <c r="H112" s="45">
        <v>18000000</v>
      </c>
      <c r="I112" s="46"/>
    </row>
    <row r="113" spans="1:9" x14ac:dyDescent="0.2">
      <c r="A113" s="44" t="s">
        <v>856</v>
      </c>
      <c r="B113" s="44" t="s">
        <v>860</v>
      </c>
      <c r="C113" s="44" t="s">
        <v>765</v>
      </c>
      <c r="D113" s="44" t="s">
        <v>766</v>
      </c>
      <c r="E113" s="44" t="s">
        <v>187</v>
      </c>
      <c r="F113" s="44" t="s">
        <v>216</v>
      </c>
      <c r="G113" s="44" t="s">
        <v>861</v>
      </c>
      <c r="H113" s="45">
        <v>22140000</v>
      </c>
      <c r="I113" s="46"/>
    </row>
    <row r="114" spans="1:9" x14ac:dyDescent="0.2">
      <c r="A114" s="44" t="s">
        <v>856</v>
      </c>
      <c r="B114" s="44" t="s">
        <v>860</v>
      </c>
      <c r="C114" s="44" t="s">
        <v>765</v>
      </c>
      <c r="D114" s="44" t="s">
        <v>766</v>
      </c>
      <c r="E114" s="44" t="s">
        <v>187</v>
      </c>
      <c r="F114" s="44" t="s">
        <v>216</v>
      </c>
      <c r="G114" s="44" t="s">
        <v>862</v>
      </c>
      <c r="H114" s="45">
        <v>22140000</v>
      </c>
      <c r="I114" s="46"/>
    </row>
    <row r="115" spans="1:9" x14ac:dyDescent="0.2">
      <c r="A115" s="44" t="s">
        <v>856</v>
      </c>
      <c r="B115" s="44" t="s">
        <v>860</v>
      </c>
      <c r="C115" s="44" t="s">
        <v>765</v>
      </c>
      <c r="D115" s="44" t="s">
        <v>766</v>
      </c>
      <c r="E115" s="44" t="s">
        <v>187</v>
      </c>
      <c r="F115" s="44" t="s">
        <v>216</v>
      </c>
      <c r="G115" s="44" t="s">
        <v>863</v>
      </c>
      <c r="H115" s="45">
        <v>18144000</v>
      </c>
      <c r="I115" s="46"/>
    </row>
    <row r="116" spans="1:9" x14ac:dyDescent="0.2">
      <c r="A116" s="44" t="s">
        <v>856</v>
      </c>
      <c r="B116" s="44" t="s">
        <v>860</v>
      </c>
      <c r="C116" s="44" t="s">
        <v>765</v>
      </c>
      <c r="D116" s="44" t="s">
        <v>766</v>
      </c>
      <c r="E116" s="44" t="s">
        <v>187</v>
      </c>
      <c r="F116" s="44" t="s">
        <v>216</v>
      </c>
      <c r="G116" s="44" t="s">
        <v>864</v>
      </c>
      <c r="H116" s="45">
        <v>18144000</v>
      </c>
      <c r="I116" s="46"/>
    </row>
    <row r="117" spans="1:9" x14ac:dyDescent="0.2">
      <c r="A117" s="44" t="s">
        <v>856</v>
      </c>
      <c r="B117" s="44" t="s">
        <v>860</v>
      </c>
      <c r="C117" s="44" t="s">
        <v>765</v>
      </c>
      <c r="D117" s="44" t="s">
        <v>766</v>
      </c>
      <c r="E117" s="44" t="s">
        <v>187</v>
      </c>
      <c r="F117" s="44" t="s">
        <v>216</v>
      </c>
      <c r="G117" s="44" t="s">
        <v>865</v>
      </c>
      <c r="H117" s="45">
        <v>16800000</v>
      </c>
      <c r="I117" s="46"/>
    </row>
    <row r="118" spans="1:9" x14ac:dyDescent="0.2">
      <c r="A118" s="44" t="s">
        <v>866</v>
      </c>
      <c r="B118" s="44" t="s">
        <v>137</v>
      </c>
      <c r="C118" s="44" t="s">
        <v>765</v>
      </c>
      <c r="D118" s="44" t="s">
        <v>766</v>
      </c>
      <c r="E118" s="44">
        <v>8421171004</v>
      </c>
      <c r="F118" s="44" t="s">
        <v>179</v>
      </c>
      <c r="G118" s="44" t="s">
        <v>867</v>
      </c>
      <c r="H118" s="45">
        <v>20400000</v>
      </c>
      <c r="I118" s="46"/>
    </row>
    <row r="119" spans="1:9" x14ac:dyDescent="0.2">
      <c r="A119" s="44" t="s">
        <v>866</v>
      </c>
      <c r="B119" s="44" t="s">
        <v>137</v>
      </c>
      <c r="C119" s="44" t="s">
        <v>765</v>
      </c>
      <c r="D119" s="44" t="s">
        <v>766</v>
      </c>
      <c r="E119" s="44">
        <v>8421171004</v>
      </c>
      <c r="F119" s="44" t="s">
        <v>179</v>
      </c>
      <c r="G119" s="44" t="s">
        <v>868</v>
      </c>
      <c r="H119" s="45">
        <v>13332000</v>
      </c>
      <c r="I119" s="46"/>
    </row>
    <row r="120" spans="1:9" x14ac:dyDescent="0.2">
      <c r="A120" s="44" t="s">
        <v>866</v>
      </c>
      <c r="B120" s="44" t="s">
        <v>137</v>
      </c>
      <c r="C120" s="44" t="s">
        <v>765</v>
      </c>
      <c r="D120" s="44" t="s">
        <v>766</v>
      </c>
      <c r="E120" s="44">
        <v>8421171004</v>
      </c>
      <c r="F120" s="44" t="s">
        <v>179</v>
      </c>
      <c r="G120" s="44" t="s">
        <v>869</v>
      </c>
      <c r="H120" s="45">
        <v>13332000</v>
      </c>
      <c r="I120" s="46"/>
    </row>
    <row r="121" spans="1:9" x14ac:dyDescent="0.2">
      <c r="A121" s="44" t="s">
        <v>866</v>
      </c>
      <c r="B121" s="44" t="s">
        <v>137</v>
      </c>
      <c r="C121" s="44" t="s">
        <v>765</v>
      </c>
      <c r="D121" s="44" t="s">
        <v>766</v>
      </c>
      <c r="E121" s="44">
        <v>8421171004</v>
      </c>
      <c r="F121" s="44" t="s">
        <v>179</v>
      </c>
      <c r="G121" s="44" t="s">
        <v>870</v>
      </c>
      <c r="H121" s="45">
        <v>4666668</v>
      </c>
      <c r="I121" s="46"/>
    </row>
    <row r="122" spans="1:9" x14ac:dyDescent="0.2">
      <c r="A122" s="44" t="s">
        <v>866</v>
      </c>
      <c r="B122" s="44" t="s">
        <v>135</v>
      </c>
      <c r="C122" s="44" t="s">
        <v>765</v>
      </c>
      <c r="D122" s="44" t="s">
        <v>766</v>
      </c>
      <c r="E122" s="44" t="s">
        <v>87</v>
      </c>
      <c r="F122" s="44" t="s">
        <v>176</v>
      </c>
      <c r="G122" s="44" t="s">
        <v>871</v>
      </c>
      <c r="H122" s="45">
        <v>20400000</v>
      </c>
      <c r="I122" s="46"/>
    </row>
    <row r="123" spans="1:9" x14ac:dyDescent="0.2">
      <c r="A123" s="44" t="s">
        <v>866</v>
      </c>
      <c r="B123" s="44" t="s">
        <v>135</v>
      </c>
      <c r="C123" s="44" t="s">
        <v>765</v>
      </c>
      <c r="D123" s="44" t="s">
        <v>766</v>
      </c>
      <c r="E123" s="44" t="s">
        <v>87</v>
      </c>
      <c r="F123" s="44" t="s">
        <v>176</v>
      </c>
      <c r="G123" s="44" t="s">
        <v>872</v>
      </c>
      <c r="H123" s="45">
        <v>20400000</v>
      </c>
      <c r="I123" s="46"/>
    </row>
    <row r="124" spans="1:9" x14ac:dyDescent="0.2">
      <c r="A124" s="44"/>
      <c r="B124" s="44"/>
      <c r="C124" s="44"/>
      <c r="D124" s="44"/>
      <c r="E124" s="44"/>
      <c r="F124" s="44"/>
      <c r="G124" s="44"/>
      <c r="H124" s="45"/>
      <c r="I124" s="46"/>
    </row>
    <row r="125" spans="1:9" x14ac:dyDescent="0.2">
      <c r="A125" s="44"/>
      <c r="B125" s="44"/>
      <c r="C125" s="44"/>
      <c r="D125" s="44"/>
      <c r="E125" s="44"/>
      <c r="F125" s="44"/>
      <c r="G125" s="44"/>
      <c r="H125" s="45"/>
      <c r="I125" s="46"/>
    </row>
    <row r="126" spans="1:9" x14ac:dyDescent="0.2">
      <c r="A126" s="44"/>
      <c r="B126" s="44"/>
      <c r="C126" s="44"/>
      <c r="D126" s="44"/>
      <c r="E126" s="44"/>
      <c r="F126" s="44"/>
      <c r="G126" s="44"/>
      <c r="H126" s="45"/>
      <c r="I126" s="46"/>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4"/>
      <c r="E1" s="16"/>
      <c r="F1" s="16"/>
      <c r="G1" s="16"/>
      <c r="H1" s="16"/>
      <c r="I1" s="16"/>
      <c r="J1" s="16"/>
      <c r="K1" s="16"/>
    </row>
    <row r="2" spans="1:11" x14ac:dyDescent="0.2">
      <c r="D2" s="24"/>
      <c r="E2" s="16"/>
      <c r="F2" s="16"/>
      <c r="G2" s="16"/>
      <c r="H2" s="16"/>
      <c r="I2" s="16"/>
      <c r="J2" s="16"/>
      <c r="K2" s="16"/>
    </row>
    <row r="3" spans="1:11" x14ac:dyDescent="0.2">
      <c r="D3" s="24"/>
      <c r="E3" s="16"/>
      <c r="F3" s="16"/>
      <c r="G3" s="16"/>
      <c r="H3" s="16"/>
      <c r="I3" s="16"/>
      <c r="J3" s="16"/>
      <c r="K3" s="16"/>
    </row>
    <row r="4" spans="1:11" x14ac:dyDescent="0.2">
      <c r="D4" s="24"/>
      <c r="E4" s="16"/>
      <c r="F4" s="16"/>
      <c r="G4" s="16"/>
      <c r="H4" s="16"/>
      <c r="I4" s="16"/>
      <c r="J4" s="16"/>
      <c r="K4" s="16"/>
    </row>
    <row r="5" spans="1:11" x14ac:dyDescent="0.2">
      <c r="D5" s="24"/>
      <c r="E5" s="16"/>
      <c r="F5" s="16"/>
      <c r="G5" s="16"/>
      <c r="H5" s="16"/>
      <c r="I5" s="16"/>
      <c r="J5" s="16"/>
      <c r="K5" s="16"/>
    </row>
    <row r="6" spans="1:11" x14ac:dyDescent="0.2">
      <c r="D6" s="24"/>
      <c r="E6" s="16"/>
      <c r="F6" s="16"/>
      <c r="G6" s="16"/>
      <c r="H6" s="16"/>
      <c r="I6" s="16"/>
      <c r="J6" s="16"/>
      <c r="K6" s="16"/>
    </row>
    <row r="7" spans="1:11" x14ac:dyDescent="0.2">
      <c r="A7" s="23" t="s">
        <v>38</v>
      </c>
      <c r="D7" s="24"/>
      <c r="E7" s="16"/>
      <c r="F7" s="16"/>
      <c r="G7" s="16"/>
      <c r="H7" s="16"/>
      <c r="I7" s="16"/>
      <c r="J7" s="16"/>
      <c r="K7" s="16"/>
    </row>
    <row r="8" spans="1:11" x14ac:dyDescent="0.2">
      <c r="A8" s="18" t="s">
        <v>40</v>
      </c>
      <c r="B8" s="18"/>
      <c r="C8" s="24"/>
      <c r="D8" s="16"/>
      <c r="E8" s="16"/>
      <c r="F8" s="16"/>
      <c r="G8" s="16"/>
      <c r="H8" s="16"/>
      <c r="I8" s="16"/>
      <c r="J8" s="16"/>
      <c r="K8" s="16"/>
    </row>
    <row r="9" spans="1:11" x14ac:dyDescent="0.2">
      <c r="A9" s="18" t="s">
        <v>0</v>
      </c>
      <c r="B9" s="18"/>
      <c r="C9" s="24"/>
      <c r="D9" s="16"/>
      <c r="F9" s="16"/>
      <c r="G9" s="16"/>
      <c r="H9" s="16"/>
      <c r="I9" s="16"/>
      <c r="J9" s="16"/>
      <c r="K9" s="16"/>
    </row>
    <row r="10" spans="1:11" x14ac:dyDescent="0.2">
      <c r="A10" s="93" t="s">
        <v>41</v>
      </c>
      <c r="B10" s="93"/>
      <c r="C10" s="93"/>
      <c r="D10" s="93"/>
      <c r="F10" s="16"/>
      <c r="G10" s="16"/>
      <c r="H10" s="16"/>
      <c r="I10" s="16"/>
      <c r="J10" s="16"/>
      <c r="K10" s="16"/>
    </row>
    <row r="11" spans="1:11" ht="12.75" customHeight="1" x14ac:dyDescent="0.2">
      <c r="F11" s="16"/>
      <c r="G11" s="16"/>
      <c r="H11" s="16"/>
      <c r="I11" s="16"/>
      <c r="J11" s="16"/>
      <c r="K11" s="16"/>
    </row>
    <row r="12" spans="1:11" x14ac:dyDescent="0.2">
      <c r="B12" s="19"/>
      <c r="C12" s="19"/>
      <c r="D12" s="13"/>
      <c r="E12" s="16"/>
      <c r="F12" s="16"/>
      <c r="G12" s="16"/>
      <c r="H12" s="16"/>
      <c r="I12" s="16"/>
      <c r="J12" s="16"/>
      <c r="K12" s="16"/>
    </row>
    <row r="13" spans="1:11" ht="13.5" thickBot="1" x14ac:dyDescent="0.25">
      <c r="B13" s="25"/>
      <c r="C13" s="25"/>
      <c r="D13" s="24"/>
      <c r="E13" s="16"/>
      <c r="F13" s="16"/>
      <c r="G13" s="16"/>
      <c r="H13" s="16"/>
      <c r="I13" s="16"/>
      <c r="J13" s="16"/>
      <c r="K13" s="16"/>
    </row>
    <row r="14" spans="1:11" ht="115.5" customHeight="1" thickBot="1" x14ac:dyDescent="0.25">
      <c r="A14" s="26" t="s">
        <v>29</v>
      </c>
      <c r="B14" s="90" t="s">
        <v>42</v>
      </c>
      <c r="C14" s="91"/>
      <c r="D14" s="91"/>
      <c r="E14" s="92"/>
      <c r="F14" s="16"/>
      <c r="G14" s="16"/>
      <c r="H14" s="16"/>
      <c r="I14" s="16"/>
      <c r="J14" s="16"/>
      <c r="K14" s="16"/>
    </row>
    <row r="15" spans="1:11" x14ac:dyDescent="0.2">
      <c r="B15" s="25"/>
      <c r="C15" s="13"/>
      <c r="D15" s="27"/>
      <c r="E15" s="16"/>
      <c r="F15" s="16"/>
      <c r="G15" s="16"/>
      <c r="H15" s="16"/>
      <c r="I15" s="16"/>
      <c r="J15" s="16"/>
      <c r="K15" s="16"/>
    </row>
    <row r="16" spans="1:11" ht="13.5" thickBot="1" x14ac:dyDescent="0.25">
      <c r="B16" s="25"/>
      <c r="C16" s="13"/>
      <c r="D16" s="27"/>
      <c r="E16" s="16"/>
      <c r="F16" s="16"/>
      <c r="G16" s="16"/>
      <c r="H16" s="16"/>
      <c r="I16" s="16"/>
      <c r="J16" s="16"/>
      <c r="K16" s="16"/>
    </row>
    <row r="17" spans="1:11" ht="54" customHeight="1" thickBot="1" x14ac:dyDescent="0.25">
      <c r="A17" s="26" t="s">
        <v>2</v>
      </c>
      <c r="B17" s="90" t="s">
        <v>30</v>
      </c>
      <c r="C17" s="91"/>
      <c r="D17" s="91"/>
      <c r="E17" s="92"/>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 trimestre </vt:lpstr>
      <vt:lpstr>Listado Profesionales AACC </vt:lpstr>
      <vt:lpstr>Listado Profesionales AACC</vt:lpstr>
      <vt:lpstr>'Listado Profesionales AACC '!Área_de_impresión</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marco fernandez</cp:lastModifiedBy>
  <cp:lastPrinted>2020-04-29T03:19:53Z</cp:lastPrinted>
  <dcterms:created xsi:type="dcterms:W3CDTF">2008-06-24T19:42:15Z</dcterms:created>
  <dcterms:modified xsi:type="dcterms:W3CDTF">2020-04-29T03:19:58Z</dcterms:modified>
</cp:coreProperties>
</file>