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bookViews>
    <workbookView xWindow="0" yWindow="0" windowWidth="28800" windowHeight="11325" activeTab="4"/>
  </bookViews>
  <sheets>
    <sheet name="Maule Min Justicia" sheetId="1" r:id="rId1"/>
    <sheet name="Maule MOP" sheetId="2" r:id="rId2"/>
    <sheet name="Maule SUBDERE" sheetId="3" r:id="rId3"/>
    <sheet name="Maule Min Público" sheetId="4" r:id="rId4"/>
    <sheet name="GORE Maule" sheetId="5" r:id="rId5"/>
  </sheets>
  <definedNames>
    <definedName name="_xlnm.Print_Area" localSheetId="4">'GORE Maule'!$A$1:$I$30</definedName>
    <definedName name="_xlnm.Print_Area" localSheetId="0">'Maule Min Justicia'!$A$1:$I$23</definedName>
    <definedName name="_xlnm.Print_Area" localSheetId="3">'Maule Min Público'!$A$1:$I$25</definedName>
    <definedName name="_xlnm.Print_Area" localSheetId="1">'Maule MOP'!$A$1:$I$108</definedName>
    <definedName name="_xlnm.Print_Area" localSheetId="2">'Maule SUBDERE'!$A$1:$K$29</definedName>
    <definedName name="arrastre" localSheetId="4">#REF!</definedName>
    <definedName name="arrastre" localSheetId="3">#REF!</definedName>
    <definedName name="arrastre" localSheetId="1">#REF!</definedName>
    <definedName name="arrastre" localSheetId="2">#REF!</definedName>
    <definedName name="arrastre">#REF!</definedName>
    <definedName name="pmu" localSheetId="4">#REF!</definedName>
    <definedName name="pmu" localSheetId="3">#REF!</definedName>
    <definedName name="pmu" localSheetId="1">#REF!</definedName>
    <definedName name="pmu" localSheetId="2">#REF!</definedName>
    <definedName name="pmu">#REF!</definedName>
  </definedNames>
  <calcPr calcId="152511"/>
</workbook>
</file>

<file path=xl/calcChain.xml><?xml version="1.0" encoding="utf-8"?>
<calcChain xmlns="http://schemas.openxmlformats.org/spreadsheetml/2006/main">
  <c r="K19" i="3" l="1"/>
  <c r="K18" i="3"/>
  <c r="C20" i="4" l="1"/>
  <c r="C29" i="5"/>
  <c r="E27" i="3"/>
  <c r="C104" i="2"/>
  <c r="I30" i="5" l="1"/>
  <c r="H30" i="5"/>
  <c r="G30" i="5"/>
  <c r="F30" i="5"/>
  <c r="E30" i="5"/>
  <c r="I20" i="4"/>
  <c r="H20" i="4"/>
  <c r="G20" i="4"/>
  <c r="F20" i="4"/>
  <c r="E20" i="4"/>
  <c r="K27" i="3"/>
  <c r="J27" i="3"/>
  <c r="I27" i="3"/>
  <c r="H27" i="3"/>
  <c r="G27" i="3"/>
  <c r="I105" i="2"/>
  <c r="H105" i="2"/>
  <c r="G105" i="2"/>
  <c r="F105" i="2"/>
  <c r="E105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<sst xmlns="http://schemas.openxmlformats.org/spreadsheetml/2006/main" count="431" uniqueCount="173">
  <si>
    <t>Año 2024</t>
  </si>
  <si>
    <t xml:space="preserve">Subsecretaría de Desarrollo Regional y Administrativo </t>
  </si>
  <si>
    <t xml:space="preserve">Glosa n°8,  Iniciativas de Inversión a Financiar Recuperación Región del Maule </t>
  </si>
  <si>
    <t>Requerimiento:</t>
  </si>
  <si>
    <t>La Subsecretaría de Desarrollo Regional y Administrativo deberá informar trimestralmente a la Comisión Especial Mixta de Presupuestos, y a las comisiones de Gobierno Interior, Nacionalidad, Ciudadanía y Regionalización de la Cámara de Diputados y de Gobierno, Descentralización y Regionalización del Senado, indicando los montos y destinatarios de estos recursos, detallando las iniciativas de inversión a financiar, las transferencias realizadas indicando el detalle de las actividades a financiar, todo ello por comuna beneficiada.
Además, junto con esa información, se deberá adjuntar la o las resoluciones que regulen, autoricen y aprueben las transferencias de recursos entre los organismos e instituciones.</t>
  </si>
  <si>
    <t>Periodicidad</t>
  </si>
  <si>
    <t>COMUNA</t>
  </si>
  <si>
    <r>
      <rPr>
        <b/>
        <sz val="10"/>
        <color theme="1"/>
        <rFont val="Verdana"/>
        <family val="2"/>
      </rPr>
      <t xml:space="preserve">NOMBRE PROYECTO </t>
    </r>
    <r>
      <rPr>
        <b/>
        <sz val="8"/>
        <color theme="1"/>
        <rFont val="Verdana"/>
        <family val="2"/>
      </rPr>
      <t>(1)</t>
    </r>
  </si>
  <si>
    <t>MONTO $</t>
  </si>
  <si>
    <t>DESTINATARIO</t>
  </si>
  <si>
    <t>TRANSFERENCIA 2024</t>
  </si>
  <si>
    <t>1° TRIMESTRE</t>
  </si>
  <si>
    <t>2° TRIMESTRE</t>
  </si>
  <si>
    <t>3° TRIMESTRE</t>
  </si>
  <si>
    <t>4° TRIMESTRE</t>
  </si>
  <si>
    <t>TOTAL</t>
  </si>
  <si>
    <t>NOTA (1):</t>
  </si>
  <si>
    <t>NOMBRE PROYECTO CORRESPONDE A NOMBRE INICIATIVA DE LA ACTIVIDAD A FINANCIAR.</t>
  </si>
  <si>
    <r>
      <rPr>
        <b/>
        <sz val="10"/>
        <color theme="1"/>
        <rFont val="Verdana"/>
        <family val="2"/>
      </rPr>
      <t xml:space="preserve">NOMBRE PROYECTO </t>
    </r>
    <r>
      <rPr>
        <b/>
        <sz val="8"/>
        <color theme="1"/>
        <rFont val="Verdana"/>
        <family val="2"/>
      </rPr>
      <t>(1)</t>
    </r>
  </si>
  <si>
    <t>LICANTEN</t>
  </si>
  <si>
    <t>MEJORAMIENTO BORDE COSTERO ILOCA ETAPA II</t>
  </si>
  <si>
    <t>DIRECCIÓN DE OBRAS PORTUARIAS</t>
  </si>
  <si>
    <t>TALCA, CONSTITUCION, CUREPTO, EMPEDRADO, MAULE, PELARCO, PENCAHUE, RIO CLARO, SAN CLEMENTE, SAN RAFAEL, CAUQUENES, CHANCO, PELLUHUE, CURICO, HUALAÑE, LICANTEN, MOLINA, RAUCO, ROMERAL, SAGRADA FAMILIA, TENO, VICHUQUEN, LINARES, COLBUN, LONGAVI, PARRAL, RET</t>
  </si>
  <si>
    <t>CONSERVACION INFRAESTRUCTURA DIRECCION DE VIALIDAD REGION DEL MAULE 2023-2024</t>
  </si>
  <si>
    <t>DIRECCION DE ARQUITECTURA</t>
  </si>
  <si>
    <t>TALCA</t>
  </si>
  <si>
    <t>CONSERVACION INFRAESTRUCTURA DIRECCIÓN DE OBRAS HIDRÁULICAS REGIÓN DEL MAULE</t>
  </si>
  <si>
    <t>EMPEDRADO</t>
  </si>
  <si>
    <t>CONSTRUCCIÓN SISTEMA DE RIEGO EMBALSE EMPEDRADO</t>
  </si>
  <si>
    <t>DIRECCION DE OBRAS HIDRAULICAS</t>
  </si>
  <si>
    <t>LINARES</t>
  </si>
  <si>
    <t>CONSERVACION MANEJO Y CONTROL EMBALSE ANCOA, LINARES</t>
  </si>
  <si>
    <t>CONSERVACION MANEJO Y CONTROL EMBALSE EMPEDRADO, TALCA</t>
  </si>
  <si>
    <t>CURICO</t>
  </si>
  <si>
    <t>CONSERVACION OBRAS DE RIEGO FISCALES REGION DEL MAULE 2020 - 2023 - RECUP</t>
  </si>
  <si>
    <t>PARRAL</t>
  </si>
  <si>
    <t>DIAGNOSTICO PLAN MAESTRO EVACUACIÓN Y DRENAJE DE AGUAS LLUVIAS PARRAL, R. DEL MAULE</t>
  </si>
  <si>
    <t>ROMERAL</t>
  </si>
  <si>
    <t>CONSERVACION SISTEMA DE RIEGO TRANQUE EL DURAZNO, COMUNA DE ROMERAL, REGIÓN DEL MAULE</t>
  </si>
  <si>
    <t>RIO CLARO</t>
  </si>
  <si>
    <t>CONSERVACION SISTEMA DE RIEGO TRANQUE SAN GERARDO, COMUNA DE RIO CLARO, REG. DEL MAULE</t>
  </si>
  <si>
    <t>RETIRO</t>
  </si>
  <si>
    <t>CONSERVACION SISTEMA DE RIEGO TRANQUE CARMEN ORIENTE, COMUNA DE RETIRO, REG. DEL MAULE</t>
  </si>
  <si>
    <t>CONSERVACION DE RIBERAS DE CAUCES NATURALES REGIÓN DEL MAULE 2023 - 2025</t>
  </si>
  <si>
    <t>CONSERVACION RED PRIMARIA DE AGUAS LLUVIAS REGION DE DEL MAULE 2023 - 2025</t>
  </si>
  <si>
    <t>CONSERVACION OBRAS FISCALES DE RIEGO REGION DEL MAULE 2023 - 2025</t>
  </si>
  <si>
    <t>CONSTITUCION, CHANCO</t>
  </si>
  <si>
    <t>REPOSICIÓN PAV. RUTA M-50 SECTOR: CHANCO-CONSTITUCIÓN</t>
  </si>
  <si>
    <t>DIRECCION DE VIALIDAD</t>
  </si>
  <si>
    <t>HUALAÑE, LICANTEN, RAUCO</t>
  </si>
  <si>
    <t>REPOSICIÓN PAVIMENTO RUTA J-60, SECTOR RAUCO-CRUCE RUTA COSTERA</t>
  </si>
  <si>
    <t>LINARES, COLBUN</t>
  </si>
  <si>
    <t>REPOSICIÓN PAVIMENTO RUTA L-111-11, SECTOR COLBÚN - PANIMÁVIDA - LINARES</t>
  </si>
  <si>
    <t>HUALAÑE, LICANTEN, VICHUQUEN</t>
  </si>
  <si>
    <t>MEJORAMIENTO RUTA J-80, SECTOR: CRUCE J-60 (HUALAÑE) - CRUCE RUTA COSTERA</t>
  </si>
  <si>
    <t>LINARES, LONGAVI</t>
  </si>
  <si>
    <t>CONSTRUCCIÓN RUTA PRECORDILLERANA SECTOR:  RUTA L-11- RUTA L-535 Y PUENTE ACHIBUENO</t>
  </si>
  <si>
    <t>CAUQUENES, CHANCO, PELLUHUE, HUALAÑE, LICANTEN, LONGAVI, PARRAL, VILLA ALEGRE, YERBAS BUENAS</t>
  </si>
  <si>
    <t>CONSERVACION GLOBAL MIXTA CAMINOS RED VIAL VII REGIÓN 2016-2020</t>
  </si>
  <si>
    <t>VILLA ALEGRE</t>
  </si>
  <si>
    <t>CONSTRUCCION PUENTE RÍO PUTAGAN EN RUTA L-214 KM 2,26</t>
  </si>
  <si>
    <t>CONSTITUCION, SAN JAVIER</t>
  </si>
  <si>
    <t>AMPLIACION AMPLIACION Y MEJORAMIENTO RUTA L-30-M, SECTOR KM 0,0 AL KM 8,5 Y KM 61,1 AL KM 82,6</t>
  </si>
  <si>
    <t>CONSTRUCCION PUENTE EL COIGÜE EN RUTA L-45, KM. 25,34</t>
  </si>
  <si>
    <t>MAULE, PENCAHUE, CAUQUENES, CHANCO, PELLUHUE, HUALAÑE, LICANTEN, SAGRADA FAMILIA, LONGAVI, PARRAL</t>
  </si>
  <si>
    <t>CONSERVACIÓN GLOBAL MIXTA CAMINOS RED VIAL VII REGIÓN (2018-2022)</t>
  </si>
  <si>
    <t>CONSTITUCION, CUREPTO</t>
  </si>
  <si>
    <t>MEJORAMIENTO CAMINO BASICO INTERMEDIO RUTA K-20, SECTOR GUALLECO - CARRIZAL</t>
  </si>
  <si>
    <t>TALCA, SAN RAFAEL, CAUQUENES, PELLUHUE, CURICO, VICHUQUEN</t>
  </si>
  <si>
    <t>CONSERVACION GLOBAL MIXTA CAMINOS RED VIAL REGION DEL MAULE 2020</t>
  </si>
  <si>
    <t>MEJORAMIENTO RUTA L-30-M SECTOR KM 26 AL KM 61,18 SEPULTURA NIRIVILO PTE EL TORO</t>
  </si>
  <si>
    <t>INTERCOMUNAL</t>
  </si>
  <si>
    <t>CONSERVACION RED VIAL REGION DEL MAULE 2023-2025</t>
  </si>
  <si>
    <t>CONSERVACION AMINOS BASICOS REGION DEL MAULE 2023-2024</t>
  </si>
  <si>
    <t>CONSERVACION  DE SEGURIDAD VIAL EN RUTAS DE LA RED 2023-2024 REGION DEL MAULE</t>
  </si>
  <si>
    <t>CONSERVACIÓN DE SEGURIDAD EN ZONAS DE ESCUELA 2023-2024  REGIÓN DEL MAULE</t>
  </si>
  <si>
    <t>CONSERVACION POR EMERGENCIAS RED VIAL REGION DEL MAULE 2023-2024</t>
  </si>
  <si>
    <t>CHANCO</t>
  </si>
  <si>
    <t>DIAGNOSTICO ACCION COSTERA DUNAS PLAYA MONOLITO CHANCO</t>
  </si>
  <si>
    <t>DIRECCION DE OBRAS PORTUARIAS</t>
  </si>
  <si>
    <t>VICHUQUEN</t>
  </si>
  <si>
    <t>MEJORAMIENTO BORDE COSTERO LLICO, COMUNA DE VICHUQUEN</t>
  </si>
  <si>
    <t>MEJORAMIENTO BORDE COSTERO ILOCA ETAPA II, LICANTEN</t>
  </si>
  <si>
    <t>CONSTITUCION</t>
  </si>
  <si>
    <t>CONSERVACION OBRAS MARITIMAS CALETA MAGUELLINES</t>
  </si>
  <si>
    <t>MEJORAMIENTO BARRA DESEMBOCADURA RÍO MAULE</t>
  </si>
  <si>
    <t>PELLUHUE</t>
  </si>
  <si>
    <t>CONSERVACIÓN CANALIZO ACCESO CALETA CURANIPE</t>
  </si>
  <si>
    <t>CAUQUENES</t>
  </si>
  <si>
    <t>MEJORAMIENTO AERÓDROMO EL BOLDO DE CAUQUENES CAUQUENES. VII REGIÓN DEL MAULE</t>
  </si>
  <si>
    <t>DIRECCION DE AEROPUERTOS</t>
  </si>
  <si>
    <t>TALCA, CONSTITUCION, CUREPTO, EMPEDRADO, MAULE, PELARCO, PENCAHUE, RIO CLARO, SAN CLEMENTE, SAN RAFAEL</t>
  </si>
  <si>
    <t>ANALISIS PARA REMOCIONES EN MASA, RUTA 115 CH PASO PEHUENCHE, REGIÓN DEL MAULE</t>
  </si>
  <si>
    <t>DIRECCION DE PLANEAMIENTO</t>
  </si>
  <si>
    <t>SAN CLEMENTE</t>
  </si>
  <si>
    <t>MEJORAMIENTO Y AMPLIACIÓN SISTEMA APR BUENOS AIRES, SAN CLEMENTE</t>
  </si>
  <si>
    <t>Subdirección de Servicios Sanitarios Rurales</t>
  </si>
  <si>
    <t>CONSERVACION MANTENCIÓN Y AMPLIACIÓN DE SIST. APR, REGIÓN DEL MAULE (GLOSA 5)</t>
  </si>
  <si>
    <t>CONSTRUCCION SISTEMA APR PEJERREY-LOS HUALLES, LINARES</t>
  </si>
  <si>
    <t>MEJORAMIENTO Y AMPLIACION SISTEMA APR CATILLO, PARRAL</t>
  </si>
  <si>
    <t>TENO</t>
  </si>
  <si>
    <t>MEJORAMIENTO Y AMPLIACIÓN SISTEMA APR LA LAGUNA, TENO</t>
  </si>
  <si>
    <t>MEJORAMIENTO SISTEMAS APR, REGION MAULE, GLOSA 05 APR (PREFACT.,FACT.,DISEÑO)</t>
  </si>
  <si>
    <t>LONGAVI</t>
  </si>
  <si>
    <t>MEJORAMIENTO Y AMPLIACIÓN SISTEMA APR LA SEXTA-SAN JOSÉ-ESPERANZA PLAN, LONGAVÍ</t>
  </si>
  <si>
    <t>MEJORAMIENTO Y AMPLIACIÓN SISTEMA APR EL COLORADO, SAN CLEMENTE</t>
  </si>
  <si>
    <t>RAUCO</t>
  </si>
  <si>
    <t>CONSTRUCCION SISTEMA APR ENTRE PUENTES, RAUCO</t>
  </si>
  <si>
    <t>CONSTRUCCION SISTEMA APR LOMAS DE SAN ALBERTO, PARRAL</t>
  </si>
  <si>
    <t>COLBUN</t>
  </si>
  <si>
    <t>CONSTRUCCION SISTEMA APR LOS BOLDOS, COLBÚN</t>
  </si>
  <si>
    <t>ESTUDIO CONSTRUCCION SISTEMA APR SANTA ISABEL MATACABRITOS SAN CLEMENTE</t>
  </si>
  <si>
    <t>MEJORAMIENTO Y AMPLIACIÓN SISTEMA APR HUAPI BAJO HACIA HUAPI ALTO, LINARES</t>
  </si>
  <si>
    <t>CONSTRUCCION SISTEMA APR LOS GANSOS-LA PUNTIAGUDA, CHANCO</t>
  </si>
  <si>
    <t>CONSTRUCCION APR LOS VIENTOS-SAN CARLOS-ARMERILLO-PEHUENCHE, SAN CLEMENTE</t>
  </si>
  <si>
    <t>YERBAS BUENAS</t>
  </si>
  <si>
    <t>CONSTRUCCION MEJORAMIENTO Y AMPLIACIÓN SISTEMA APR LLANO BLANCO, YERBAS BUENAS</t>
  </si>
  <si>
    <t>CONSTRUCCION SISTEMA APR NAME SUR, CAUQUENES</t>
  </si>
  <si>
    <t>CONSTRUCCION SISTEMA APR LOS MAQUIS, ROMERAL</t>
  </si>
  <si>
    <t>MEJORAMIENTO Y AMPLIACIÓN SISTEMA APR  VEGA DE ANCOA, LINARES</t>
  </si>
  <si>
    <t>AMPLIACION Y MEJORAMIENTO SISTEMA APR PASO CUÑAO HACIA ALTO LLOLLINCO LONGAVI</t>
  </si>
  <si>
    <t>AMPLIACION Y MEJORAMIENTO SISTEMA APR LA BALLICA - LA TORRE LINARES</t>
  </si>
  <si>
    <t>DIAGNOSTICO PLAN DE INVERSION SERVICIOS SANITARIOS RURALES REGION DEL MAULE</t>
  </si>
  <si>
    <t>CONSERVACION RED VIAL ADMINISTRACION DIRECTA REGION DEL MAULE 2024</t>
  </si>
  <si>
    <t>DIRECCION DE VIALIDAD - CAD</t>
  </si>
  <si>
    <t>CONSTITUCION, CAUQUENES, PARRAL</t>
  </si>
  <si>
    <t>RED HOSPITALARIA DEL MAULE (INSPECCIÓN FISCAL)</t>
  </si>
  <si>
    <t>DIRECCIÓN GENERAL DE CONCESIONES DE OBRAS PUBLICAS</t>
  </si>
  <si>
    <t>AMPLIACION Y  MEJORAMIENTO RUTA LOS CONQUISTADORES - CONSTITUCIÓN</t>
  </si>
  <si>
    <t>-- ASESORÍA INSPECCIÓN FISCAL INFRAESTRUCTURA PENITENCIARIA DE TALCA</t>
  </si>
  <si>
    <t>Nombre de la Dirección o Subdirección que informa (1)</t>
  </si>
  <si>
    <t>PMU - DM - SUBDERE</t>
  </si>
  <si>
    <t>MEJORAMIENTO CAMINO LOS MÉDANOS, COMUNA DE CHANCO</t>
  </si>
  <si>
    <t>MEJORAMIENTO CAMINO EL MAITEN, CHANCO</t>
  </si>
  <si>
    <t>MEJORAMIENTO CAMINO INTERIOR LAGUNILLAS EL CARMÍN,CHANCO</t>
  </si>
  <si>
    <t>MEJORAMIENTO CAMINO LAS TRANCAS COMUNA DE CHANCO</t>
  </si>
  <si>
    <t>MOLINA</t>
  </si>
  <si>
    <t>[CATÁSTROFE] REPOSICÓN DE CONECTIVIDAD DE CAMINOS DE TUICIÓN MUNICIPAL AFECTADOS POR SISTEMA FRONTAL AGOSTO 2023</t>
  </si>
  <si>
    <t>CONSTITUCIÓN</t>
  </si>
  <si>
    <t>ILUMINACIÓN ESPACIO CÍVICO ARTURO PRAT, CONSTITUCIÓN</t>
  </si>
  <si>
    <t>NOTA (2):</t>
  </si>
  <si>
    <r>
      <rPr>
        <b/>
        <sz val="10"/>
        <color theme="1"/>
        <rFont val="Verdana"/>
        <family val="2"/>
      </rPr>
      <t xml:space="preserve">NOMBRE PROYECTO </t>
    </r>
    <r>
      <rPr>
        <b/>
        <sz val="8"/>
        <color theme="1"/>
        <rFont val="Verdana"/>
        <family val="2"/>
      </rPr>
      <t>(1)</t>
    </r>
  </si>
  <si>
    <t>Cauquenes</t>
  </si>
  <si>
    <t>Proyecto "Construcción Fiscalía  Local de Cauquenes"</t>
  </si>
  <si>
    <t>Parral</t>
  </si>
  <si>
    <t>Proyecto "Construcción y  Equipamiento Fiscalía Local de Parral"</t>
  </si>
  <si>
    <r>
      <rPr>
        <b/>
        <sz val="10"/>
        <color theme="1"/>
        <rFont val="Verdana"/>
        <family val="2"/>
      </rPr>
      <t xml:space="preserve">NOMBRE PROYECTO </t>
    </r>
    <r>
      <rPr>
        <b/>
        <sz val="8"/>
        <color theme="1"/>
        <rFont val="Verdana"/>
        <family val="2"/>
      </rPr>
      <t>(1)</t>
    </r>
  </si>
  <si>
    <t>HABILITACIÓN Y OPERACIÓN DE CP TALCA-LA LAGUNA</t>
  </si>
  <si>
    <t>Talca</t>
  </si>
  <si>
    <t>PLANES DE ZONAS EXTREMAS Y TERRITORIOS REZAGADOS</t>
  </si>
  <si>
    <t>Ministerio de Justicia</t>
  </si>
  <si>
    <t>GORE Maule</t>
  </si>
  <si>
    <t>Ministerio Público</t>
  </si>
  <si>
    <t>INFORMACIÓN CORRESPONDE A PROGRAMACIÓN INICIAL DE DIPRES, PODRÁ SUFRIR MIDIFCACIONES DURANTE EL AÑO</t>
  </si>
  <si>
    <t xml:space="preserve">NOTA (2): </t>
  </si>
  <si>
    <t>LA CARTERA DE PROYECTOS ES INICIAL POR LO QUE PUEDE SUFRIR AJUSTES SEGÚN REQUERIMIENTO DE LAS ENTIDADES EJECUTORAS Y PRESUPUESTO DISPONIBLE EN LA ASIGNACIÓN.</t>
  </si>
  <si>
    <t>LA INFORMACIÓN PRESENTADA ES EXTRAÍDA DIRECTAMENTE DESDE SISREC</t>
  </si>
  <si>
    <t>Trimestral (2)</t>
  </si>
  <si>
    <t>[SATE]  REPOSICION CIERRES PERIMETRALES Y MEJORAMIENTO CLUB DEPORTIVO ESTRELLA ROJA, COMUNA DE YERBAS BUENAS</t>
  </si>
  <si>
    <t>MEJORAMIENTO  CAMINO INTERIOR LAS MARGARITAS, CHANCO</t>
  </si>
  <si>
    <t>CATASTROFE  MEJORAMIENTO CAMINOS  SECTOR PUNCHEMA,CHANCO</t>
  </si>
  <si>
    <t>CODIGO PMU</t>
  </si>
  <si>
    <t>1-C-2023-3343</t>
  </si>
  <si>
    <t>1-C-2023-1294</t>
  </si>
  <si>
    <t>1-C-2022-2716</t>
  </si>
  <si>
    <t>1-C-2023-922</t>
  </si>
  <si>
    <t>1-C-2023-1020</t>
  </si>
  <si>
    <t>1-C-2023-1209</t>
  </si>
  <si>
    <t>1-C-2023-1494</t>
  </si>
  <si>
    <t>1-c-2023-2647</t>
  </si>
  <si>
    <t>1-C-2023-2840</t>
  </si>
  <si>
    <r>
      <t xml:space="preserve">NOMBRE PROYECTO </t>
    </r>
    <r>
      <rPr>
        <b/>
        <sz val="8"/>
        <color theme="1"/>
        <rFont val="Verdana"/>
        <family val="2"/>
      </rPr>
      <t>(1)</t>
    </r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</si>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</sst>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5FFFF"/>
        <bgColor rgb="FFD5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7" fontId="3" fillId="2" borderId="1" xfId="0" quotePrefix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41" fontId="3" fillId="3" borderId="2" xfId="0" applyNumberFormat="1" applyFont="1" applyFill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1" fontId="2" fillId="2" borderId="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2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/>
    <xf numFmtId="42" fontId="5" fillId="0" borderId="0" xfId="0" applyNumberFormat="1" applyFont="1" applyAlignment="1">
      <alignment vertical="center"/>
    </xf>
    <xf numFmtId="42" fontId="5" fillId="0" borderId="0" xfId="0" applyNumberFormat="1" applyFont="1" applyAlignment="1">
      <alignment vertical="center"/>
    </xf>
    <xf numFmtId="17" fontId="3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9" fillId="0" borderId="0" xfId="0" applyFont="1" applyAlignment="1">
      <alignment horizontal="right"/>
    </xf>
    <xf numFmtId="42" fontId="6" fillId="0" borderId="0" xfId="0" applyNumberFormat="1" applyFont="1" applyAlignment="1">
      <alignment vertical="center"/>
    </xf>
    <xf numFmtId="42" fontId="3" fillId="2" borderId="2" xfId="0" applyNumberFormat="1" applyFont="1" applyFill="1" applyBorder="1" applyAlignment="1">
      <alignment vertical="center"/>
    </xf>
    <xf numFmtId="0" fontId="10" fillId="0" borderId="9" xfId="0" applyFont="1" applyBorder="1"/>
    <xf numFmtId="0" fontId="10" fillId="0" borderId="9" xfId="0" applyFont="1" applyFill="1" applyBorder="1"/>
    <xf numFmtId="41" fontId="3" fillId="3" borderId="6" xfId="0" applyNumberFormat="1" applyFont="1" applyFill="1" applyBorder="1" applyAlignment="1">
      <alignment horizontal="center" vertical="center" wrapText="1"/>
    </xf>
    <xf numFmtId="41" fontId="2" fillId="2" borderId="9" xfId="0" applyNumberFormat="1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0" fontId="4" fillId="0" borderId="4" xfId="0" applyFont="1" applyBorder="1"/>
    <xf numFmtId="0" fontId="4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11" fillId="0" borderId="9" xfId="0" applyFont="1" applyBorder="1"/>
    <xf numFmtId="0" fontId="11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990"/>
  <sheetViews>
    <sheetView showGridLines="0" topLeftCell="A4" zoomScaleNormal="100" workbookViewId="0">
      <selection activeCell="C33" sqref="C33"/>
    </sheetView>
  </sheetViews>
  <sheetFormatPr baseColWidth="10" defaultColWidth="14.42578125" defaultRowHeight="15" customHeight="1" x14ac:dyDescent="0.25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172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 x14ac:dyDescent="0.25">
      <c r="A12" s="7" t="s">
        <v>3</v>
      </c>
      <c r="B12" s="35" t="s">
        <v>4</v>
      </c>
      <c r="C12" s="36"/>
      <c r="D12" s="36"/>
      <c r="E12" s="36"/>
      <c r="F12" s="36"/>
      <c r="G12" s="36"/>
      <c r="H12" s="3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" t="s">
        <v>5</v>
      </c>
      <c r="B13" s="35" t="s">
        <v>157</v>
      </c>
      <c r="C13" s="36"/>
      <c r="D13" s="36"/>
      <c r="E13" s="36"/>
      <c r="F13" s="36"/>
      <c r="G13" s="36"/>
      <c r="H13" s="3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 x14ac:dyDescent="0.25">
      <c r="A16" s="38" t="s">
        <v>6</v>
      </c>
      <c r="B16" s="38" t="s">
        <v>7</v>
      </c>
      <c r="C16" s="38" t="s">
        <v>8</v>
      </c>
      <c r="D16" s="38" t="s">
        <v>9</v>
      </c>
      <c r="E16" s="40" t="s">
        <v>10</v>
      </c>
      <c r="F16" s="36"/>
      <c r="G16" s="36"/>
      <c r="H16" s="36"/>
      <c r="I16" s="37"/>
    </row>
    <row r="17" spans="1:26" ht="16.5" customHeight="1" x14ac:dyDescent="0.25">
      <c r="A17" s="39"/>
      <c r="B17" s="39"/>
      <c r="C17" s="39"/>
      <c r="D17" s="39"/>
      <c r="E17" s="8" t="s">
        <v>11</v>
      </c>
      <c r="F17" s="8" t="s">
        <v>12</v>
      </c>
      <c r="G17" s="8" t="s">
        <v>13</v>
      </c>
      <c r="H17" s="8" t="s">
        <v>14</v>
      </c>
      <c r="I17" s="9" t="s">
        <v>15</v>
      </c>
    </row>
    <row r="18" spans="1:26" x14ac:dyDescent="0.25">
      <c r="A18" s="10" t="s">
        <v>148</v>
      </c>
      <c r="B18" s="10" t="s">
        <v>147</v>
      </c>
      <c r="C18" s="11">
        <v>3176943000</v>
      </c>
      <c r="D18" s="10" t="s">
        <v>150</v>
      </c>
      <c r="E18" s="11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14"/>
      <c r="B19" s="14"/>
      <c r="C19" s="12"/>
      <c r="D19" s="14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" customHeight="1" x14ac:dyDescent="0.25">
      <c r="A20" s="15"/>
      <c r="B20" s="15"/>
      <c r="C20" s="15"/>
      <c r="D20" s="16" t="s">
        <v>15</v>
      </c>
      <c r="E20" s="17">
        <f>SUM(E18:E19)</f>
        <v>0</v>
      </c>
      <c r="F20" s="17">
        <f>SUM(F18:F19)</f>
        <v>0</v>
      </c>
      <c r="G20" s="17">
        <f>SUM(G18:G19)</f>
        <v>0</v>
      </c>
      <c r="H20" s="17">
        <f>SUM(H18:H19)</f>
        <v>0</v>
      </c>
      <c r="I20" s="17">
        <f>SUM(I18:I19)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5"/>
    <row r="22" spans="1:26" ht="15.75" customHeight="1" x14ac:dyDescent="0.25">
      <c r="A22" s="18" t="s">
        <v>16</v>
      </c>
      <c r="B22" s="19" t="s">
        <v>17</v>
      </c>
    </row>
    <row r="23" spans="1:26" ht="15.75" customHeight="1" x14ac:dyDescent="0.25">
      <c r="A23" s="18" t="s">
        <v>140</v>
      </c>
      <c r="B23" t="s">
        <v>153</v>
      </c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7" right="0.7" top="0.75" bottom="0.75" header="0" footer="0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</sheetPr>
  <dimension ref="A1:Z1075"/>
  <sheetViews>
    <sheetView showGridLines="0" topLeftCell="A12" zoomScaleNormal="100" workbookViewId="0">
      <selection activeCell="E42" sqref="E42"/>
    </sheetView>
  </sheetViews>
  <sheetFormatPr baseColWidth="10" defaultColWidth="14.42578125" defaultRowHeight="15" customHeight="1" x14ac:dyDescent="0.25"/>
  <cols>
    <col min="1" max="1" width="25.5703125" customWidth="1"/>
    <col min="2" max="2" width="56.42578125" customWidth="1"/>
    <col min="3" max="3" width="22.7109375" bestFit="1" customWidth="1"/>
    <col min="4" max="4" width="60.42578125" bestFit="1" customWidth="1"/>
    <col min="5" max="9" width="20.7109375" customWidth="1"/>
    <col min="10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172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 x14ac:dyDescent="0.25">
      <c r="A12" s="7" t="s">
        <v>3</v>
      </c>
      <c r="B12" s="35" t="s">
        <v>4</v>
      </c>
      <c r="C12" s="36"/>
      <c r="D12" s="36"/>
      <c r="E12" s="36"/>
      <c r="F12" s="36"/>
      <c r="G12" s="36"/>
      <c r="H12" s="3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" t="s">
        <v>5</v>
      </c>
      <c r="B13" s="35" t="s">
        <v>157</v>
      </c>
      <c r="C13" s="36"/>
      <c r="D13" s="36"/>
      <c r="E13" s="36"/>
      <c r="F13" s="36"/>
      <c r="G13" s="36"/>
      <c r="H13" s="3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 x14ac:dyDescent="0.25">
      <c r="A16" s="38" t="s">
        <v>6</v>
      </c>
      <c r="B16" s="38" t="s">
        <v>18</v>
      </c>
      <c r="C16" s="38" t="s">
        <v>8</v>
      </c>
      <c r="D16" s="38" t="s">
        <v>9</v>
      </c>
      <c r="E16" s="40" t="s">
        <v>10</v>
      </c>
      <c r="F16" s="36"/>
      <c r="G16" s="36"/>
      <c r="H16" s="36"/>
      <c r="I16" s="37"/>
    </row>
    <row r="17" spans="1:26" ht="16.5" customHeight="1" x14ac:dyDescent="0.25">
      <c r="A17" s="39"/>
      <c r="B17" s="39"/>
      <c r="C17" s="39"/>
      <c r="D17" s="39"/>
      <c r="E17" s="8" t="s">
        <v>11</v>
      </c>
      <c r="F17" s="8" t="s">
        <v>12</v>
      </c>
      <c r="G17" s="8" t="s">
        <v>13</v>
      </c>
      <c r="H17" s="8" t="s">
        <v>14</v>
      </c>
      <c r="I17" s="9" t="s">
        <v>15</v>
      </c>
    </row>
    <row r="18" spans="1:26" x14ac:dyDescent="0.25">
      <c r="A18" s="14" t="s">
        <v>19</v>
      </c>
      <c r="B18" s="14" t="s">
        <v>20</v>
      </c>
      <c r="C18" s="12">
        <v>2699556</v>
      </c>
      <c r="D18" s="14" t="s">
        <v>21</v>
      </c>
      <c r="E18" s="11"/>
      <c r="F18" s="12"/>
      <c r="G18" s="12"/>
      <c r="H18" s="12"/>
      <c r="I18" s="12">
        <f t="shared" ref="I18:I103" si="0">+E18</f>
        <v>0</v>
      </c>
      <c r="J18" s="20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0" t="s">
        <v>22</v>
      </c>
      <c r="B19" s="10" t="s">
        <v>23</v>
      </c>
      <c r="C19" s="12">
        <v>665708000</v>
      </c>
      <c r="D19" s="10" t="s">
        <v>24</v>
      </c>
      <c r="E19" s="12"/>
      <c r="F19" s="12"/>
      <c r="G19" s="12"/>
      <c r="H19" s="12"/>
      <c r="I19" s="12">
        <f t="shared" si="0"/>
        <v>0</v>
      </c>
      <c r="J19" s="21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0" t="s">
        <v>25</v>
      </c>
      <c r="B20" s="10" t="s">
        <v>26</v>
      </c>
      <c r="C20" s="12">
        <v>414000000</v>
      </c>
      <c r="D20" s="10" t="s">
        <v>24</v>
      </c>
      <c r="E20" s="12"/>
      <c r="F20" s="12"/>
      <c r="G20" s="12"/>
      <c r="H20" s="12"/>
      <c r="I20" s="12">
        <f t="shared" si="0"/>
        <v>0</v>
      </c>
      <c r="J20" s="21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x14ac:dyDescent="0.25">
      <c r="A21" s="10" t="s">
        <v>25</v>
      </c>
      <c r="B21" s="10" t="s">
        <v>26</v>
      </c>
      <c r="C21" s="12">
        <v>103000</v>
      </c>
      <c r="D21" s="10" t="s">
        <v>24</v>
      </c>
      <c r="E21" s="12"/>
      <c r="F21" s="12"/>
      <c r="G21" s="12"/>
      <c r="H21" s="12"/>
      <c r="I21" s="12">
        <f t="shared" si="0"/>
        <v>0</v>
      </c>
      <c r="J21" s="21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x14ac:dyDescent="0.25">
      <c r="A22" s="10" t="s">
        <v>27</v>
      </c>
      <c r="B22" s="10" t="s">
        <v>28</v>
      </c>
      <c r="C22" s="12">
        <v>917332000</v>
      </c>
      <c r="D22" s="10" t="s">
        <v>29</v>
      </c>
      <c r="E22" s="12"/>
      <c r="F22" s="12"/>
      <c r="G22" s="12"/>
      <c r="H22" s="12"/>
      <c r="I22" s="12">
        <f t="shared" si="0"/>
        <v>0</v>
      </c>
      <c r="J22" s="2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x14ac:dyDescent="0.25">
      <c r="A23" s="10" t="s">
        <v>27</v>
      </c>
      <c r="B23" s="10" t="s">
        <v>28</v>
      </c>
      <c r="C23" s="12">
        <v>6101488000</v>
      </c>
      <c r="D23" s="10" t="s">
        <v>29</v>
      </c>
      <c r="E23" s="12"/>
      <c r="F23" s="12"/>
      <c r="G23" s="12"/>
      <c r="H23" s="12"/>
      <c r="I23" s="12">
        <f t="shared" si="0"/>
        <v>0</v>
      </c>
      <c r="J23" s="21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x14ac:dyDescent="0.25">
      <c r="A24" s="10" t="s">
        <v>30</v>
      </c>
      <c r="B24" s="10" t="s">
        <v>31</v>
      </c>
      <c r="C24" s="12">
        <v>1147305000</v>
      </c>
      <c r="D24" s="10" t="s">
        <v>29</v>
      </c>
      <c r="E24" s="12"/>
      <c r="F24" s="12"/>
      <c r="G24" s="12"/>
      <c r="H24" s="12"/>
      <c r="I24" s="12">
        <f t="shared" si="0"/>
        <v>0</v>
      </c>
      <c r="J24" s="21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x14ac:dyDescent="0.25">
      <c r="A25" s="10" t="s">
        <v>27</v>
      </c>
      <c r="B25" s="10" t="s">
        <v>32</v>
      </c>
      <c r="C25" s="12">
        <v>274496000</v>
      </c>
      <c r="D25" s="10" t="s">
        <v>29</v>
      </c>
      <c r="E25" s="12"/>
      <c r="F25" s="12"/>
      <c r="G25" s="12"/>
      <c r="H25" s="12"/>
      <c r="I25" s="12">
        <f t="shared" si="0"/>
        <v>0</v>
      </c>
      <c r="J25" s="21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x14ac:dyDescent="0.25">
      <c r="A26" s="10" t="s">
        <v>33</v>
      </c>
      <c r="B26" s="10" t="s">
        <v>34</v>
      </c>
      <c r="C26" s="12">
        <v>124199000</v>
      </c>
      <c r="D26" s="10" t="s">
        <v>29</v>
      </c>
      <c r="E26" s="12"/>
      <c r="F26" s="12"/>
      <c r="G26" s="12"/>
      <c r="H26" s="12"/>
      <c r="I26" s="12">
        <f t="shared" si="0"/>
        <v>0</v>
      </c>
      <c r="J26" s="21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x14ac:dyDescent="0.25">
      <c r="A27" s="10" t="s">
        <v>35</v>
      </c>
      <c r="B27" s="10" t="s">
        <v>36</v>
      </c>
      <c r="C27" s="12">
        <v>172856000</v>
      </c>
      <c r="D27" s="10" t="s">
        <v>29</v>
      </c>
      <c r="E27" s="12"/>
      <c r="F27" s="12"/>
      <c r="G27" s="12"/>
      <c r="H27" s="12"/>
      <c r="I27" s="12">
        <f t="shared" si="0"/>
        <v>0</v>
      </c>
      <c r="J27" s="21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x14ac:dyDescent="0.25">
      <c r="A28" s="10" t="s">
        <v>37</v>
      </c>
      <c r="B28" s="10" t="s">
        <v>38</v>
      </c>
      <c r="C28" s="12">
        <v>334939000</v>
      </c>
      <c r="D28" s="10" t="s">
        <v>29</v>
      </c>
      <c r="E28" s="12"/>
      <c r="F28" s="12"/>
      <c r="G28" s="12"/>
      <c r="H28" s="12"/>
      <c r="I28" s="12">
        <f t="shared" si="0"/>
        <v>0</v>
      </c>
      <c r="J28" s="21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x14ac:dyDescent="0.25">
      <c r="A29" s="10" t="s">
        <v>39</v>
      </c>
      <c r="B29" s="10" t="s">
        <v>40</v>
      </c>
      <c r="C29" s="12">
        <v>155250000</v>
      </c>
      <c r="D29" s="10" t="s">
        <v>29</v>
      </c>
      <c r="E29" s="12"/>
      <c r="F29" s="12"/>
      <c r="G29" s="12"/>
      <c r="H29" s="12"/>
      <c r="I29" s="12">
        <f t="shared" si="0"/>
        <v>0</v>
      </c>
      <c r="J29" s="21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x14ac:dyDescent="0.25">
      <c r="A30" s="10" t="s">
        <v>41</v>
      </c>
      <c r="B30" s="10" t="s">
        <v>42</v>
      </c>
      <c r="C30" s="12">
        <v>302784000</v>
      </c>
      <c r="D30" s="10" t="s">
        <v>29</v>
      </c>
      <c r="E30" s="12"/>
      <c r="F30" s="12"/>
      <c r="G30" s="12"/>
      <c r="H30" s="12"/>
      <c r="I30" s="12">
        <f t="shared" si="0"/>
        <v>0</v>
      </c>
      <c r="J30" s="21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10" t="s">
        <v>25</v>
      </c>
      <c r="B31" s="10" t="s">
        <v>43</v>
      </c>
      <c r="C31" s="12">
        <v>1160974000</v>
      </c>
      <c r="D31" s="10" t="s">
        <v>29</v>
      </c>
      <c r="E31" s="12"/>
      <c r="F31" s="12"/>
      <c r="G31" s="12"/>
      <c r="H31" s="12"/>
      <c r="I31" s="12">
        <f t="shared" si="0"/>
        <v>0</v>
      </c>
      <c r="J31" s="2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10" t="s">
        <v>25</v>
      </c>
      <c r="B32" s="10" t="s">
        <v>43</v>
      </c>
      <c r="C32" s="12">
        <v>1932721000</v>
      </c>
      <c r="D32" s="10" t="s">
        <v>29</v>
      </c>
      <c r="E32" s="12"/>
      <c r="F32" s="12"/>
      <c r="G32" s="12"/>
      <c r="H32" s="12"/>
      <c r="I32" s="12">
        <f t="shared" si="0"/>
        <v>0</v>
      </c>
      <c r="J32" s="21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x14ac:dyDescent="0.25">
      <c r="A33" s="10" t="s">
        <v>25</v>
      </c>
      <c r="B33" s="10" t="s">
        <v>44</v>
      </c>
      <c r="C33" s="12">
        <v>655144000</v>
      </c>
      <c r="D33" s="10" t="s">
        <v>29</v>
      </c>
      <c r="E33" s="12"/>
      <c r="F33" s="12"/>
      <c r="G33" s="12"/>
      <c r="H33" s="12"/>
      <c r="I33" s="12">
        <f t="shared" si="0"/>
        <v>0</v>
      </c>
      <c r="J33" s="2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x14ac:dyDescent="0.25">
      <c r="A34" s="10" t="s">
        <v>25</v>
      </c>
      <c r="B34" s="10" t="s">
        <v>45</v>
      </c>
      <c r="C34" s="12">
        <v>661682000</v>
      </c>
      <c r="D34" s="10" t="s">
        <v>29</v>
      </c>
      <c r="E34" s="12"/>
      <c r="F34" s="12"/>
      <c r="G34" s="12"/>
      <c r="H34" s="12"/>
      <c r="I34" s="12">
        <f t="shared" si="0"/>
        <v>0</v>
      </c>
      <c r="J34" s="2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x14ac:dyDescent="0.25">
      <c r="A35" s="10" t="s">
        <v>25</v>
      </c>
      <c r="B35" s="10" t="s">
        <v>45</v>
      </c>
      <c r="C35" s="12">
        <v>2417918000</v>
      </c>
      <c r="D35" s="10" t="s">
        <v>29</v>
      </c>
      <c r="E35" s="12"/>
      <c r="F35" s="12"/>
      <c r="G35" s="12"/>
      <c r="H35" s="12"/>
      <c r="I35" s="12">
        <f t="shared" si="0"/>
        <v>0</v>
      </c>
      <c r="J35" s="2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x14ac:dyDescent="0.25">
      <c r="A36" s="10" t="s">
        <v>46</v>
      </c>
      <c r="B36" s="10" t="s">
        <v>47</v>
      </c>
      <c r="C36" s="12">
        <v>212599000</v>
      </c>
      <c r="D36" s="10" t="s">
        <v>48</v>
      </c>
      <c r="E36" s="12"/>
      <c r="F36" s="12"/>
      <c r="G36" s="12"/>
      <c r="H36" s="12"/>
      <c r="I36" s="12">
        <f t="shared" si="0"/>
        <v>0</v>
      </c>
      <c r="J36" s="2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x14ac:dyDescent="0.25">
      <c r="A37" s="10" t="s">
        <v>49</v>
      </c>
      <c r="B37" s="10" t="s">
        <v>50</v>
      </c>
      <c r="C37" s="12">
        <v>480000000</v>
      </c>
      <c r="D37" s="10" t="s">
        <v>48</v>
      </c>
      <c r="E37" s="12"/>
      <c r="F37" s="12"/>
      <c r="G37" s="12"/>
      <c r="H37" s="12"/>
      <c r="I37" s="12">
        <f t="shared" si="0"/>
        <v>0</v>
      </c>
      <c r="J37" s="2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x14ac:dyDescent="0.25">
      <c r="A38" s="10" t="s">
        <v>49</v>
      </c>
      <c r="B38" s="10" t="s">
        <v>50</v>
      </c>
      <c r="C38" s="12">
        <v>4200000000</v>
      </c>
      <c r="D38" s="10" t="s">
        <v>48</v>
      </c>
      <c r="E38" s="12"/>
      <c r="F38" s="12"/>
      <c r="G38" s="12"/>
      <c r="H38" s="12"/>
      <c r="I38" s="12">
        <f t="shared" si="0"/>
        <v>0</v>
      </c>
      <c r="J38" s="21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x14ac:dyDescent="0.25">
      <c r="A39" s="10" t="s">
        <v>51</v>
      </c>
      <c r="B39" s="10" t="s">
        <v>52</v>
      </c>
      <c r="C39" s="12">
        <v>3550000000</v>
      </c>
      <c r="D39" s="10" t="s">
        <v>48</v>
      </c>
      <c r="E39" s="12"/>
      <c r="F39" s="12"/>
      <c r="G39" s="12"/>
      <c r="H39" s="12"/>
      <c r="I39" s="12">
        <f t="shared" si="0"/>
        <v>0</v>
      </c>
      <c r="J39" s="21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x14ac:dyDescent="0.25">
      <c r="A40" s="10" t="s">
        <v>53</v>
      </c>
      <c r="B40" s="10" t="s">
        <v>54</v>
      </c>
      <c r="C40" s="12">
        <v>350790000</v>
      </c>
      <c r="D40" s="10" t="s">
        <v>48</v>
      </c>
      <c r="E40" s="12"/>
      <c r="F40" s="12"/>
      <c r="G40" s="12"/>
      <c r="H40" s="12"/>
      <c r="I40" s="12">
        <f t="shared" si="0"/>
        <v>0</v>
      </c>
      <c r="J40" s="21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x14ac:dyDescent="0.25">
      <c r="A41" s="10" t="s">
        <v>55</v>
      </c>
      <c r="B41" s="10" t="s">
        <v>56</v>
      </c>
      <c r="C41" s="12">
        <v>520870000</v>
      </c>
      <c r="D41" s="10" t="s">
        <v>48</v>
      </c>
      <c r="E41" s="12"/>
      <c r="F41" s="12"/>
      <c r="G41" s="12"/>
      <c r="H41" s="12"/>
      <c r="I41" s="12">
        <f t="shared" si="0"/>
        <v>0</v>
      </c>
      <c r="J41" s="21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A42" s="10" t="s">
        <v>55</v>
      </c>
      <c r="B42" s="10" t="s">
        <v>56</v>
      </c>
      <c r="C42" s="12">
        <v>3337320000</v>
      </c>
      <c r="D42" s="10" t="s">
        <v>48</v>
      </c>
      <c r="E42" s="12"/>
      <c r="F42" s="12"/>
      <c r="G42" s="12"/>
      <c r="H42" s="12"/>
      <c r="I42" s="12">
        <f t="shared" si="0"/>
        <v>0</v>
      </c>
      <c r="J42" s="21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x14ac:dyDescent="0.25">
      <c r="A43" s="10" t="s">
        <v>57</v>
      </c>
      <c r="B43" s="10" t="s">
        <v>58</v>
      </c>
      <c r="C43" s="12">
        <v>237500000</v>
      </c>
      <c r="D43" s="10" t="s">
        <v>48</v>
      </c>
      <c r="E43" s="12"/>
      <c r="F43" s="12"/>
      <c r="G43" s="12"/>
      <c r="H43" s="12"/>
      <c r="I43" s="12">
        <f t="shared" si="0"/>
        <v>0</v>
      </c>
      <c r="J43" s="21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x14ac:dyDescent="0.25">
      <c r="A44" s="10" t="s">
        <v>57</v>
      </c>
      <c r="B44" s="10" t="s">
        <v>58</v>
      </c>
      <c r="C44" s="12">
        <v>4621500000</v>
      </c>
      <c r="D44" s="10" t="s">
        <v>48</v>
      </c>
      <c r="E44" s="12"/>
      <c r="F44" s="12"/>
      <c r="G44" s="12"/>
      <c r="H44" s="12"/>
      <c r="I44" s="12">
        <f t="shared" si="0"/>
        <v>0</v>
      </c>
      <c r="J44" s="21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x14ac:dyDescent="0.25">
      <c r="A45" s="10" t="s">
        <v>59</v>
      </c>
      <c r="B45" s="10" t="s">
        <v>60</v>
      </c>
      <c r="C45" s="12">
        <v>3510000000</v>
      </c>
      <c r="D45" s="10" t="s">
        <v>48</v>
      </c>
      <c r="E45" s="12"/>
      <c r="F45" s="12"/>
      <c r="G45" s="12"/>
      <c r="H45" s="12"/>
      <c r="I45" s="12">
        <f t="shared" si="0"/>
        <v>0</v>
      </c>
      <c r="J45" s="21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x14ac:dyDescent="0.25">
      <c r="A46" s="10" t="s">
        <v>61</v>
      </c>
      <c r="B46" s="10" t="s">
        <v>62</v>
      </c>
      <c r="C46" s="12">
        <v>758670000</v>
      </c>
      <c r="D46" s="10" t="s">
        <v>48</v>
      </c>
      <c r="E46" s="12"/>
      <c r="F46" s="12"/>
      <c r="G46" s="12"/>
      <c r="H46" s="12"/>
      <c r="I46" s="12">
        <f t="shared" si="0"/>
        <v>0</v>
      </c>
      <c r="J46" s="21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x14ac:dyDescent="0.25">
      <c r="A47" s="10" t="s">
        <v>30</v>
      </c>
      <c r="B47" s="10" t="s">
        <v>63</v>
      </c>
      <c r="C47" s="12">
        <v>1372194000</v>
      </c>
      <c r="D47" s="10" t="s">
        <v>48</v>
      </c>
      <c r="E47" s="12"/>
      <c r="F47" s="12"/>
      <c r="G47" s="12"/>
      <c r="H47" s="12"/>
      <c r="I47" s="12">
        <f t="shared" si="0"/>
        <v>0</v>
      </c>
      <c r="J47" s="21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x14ac:dyDescent="0.25">
      <c r="A48" s="10" t="s">
        <v>64</v>
      </c>
      <c r="B48" s="10" t="s">
        <v>65</v>
      </c>
      <c r="C48" s="12">
        <v>179960000</v>
      </c>
      <c r="D48" s="10" t="s">
        <v>48</v>
      </c>
      <c r="E48" s="12"/>
      <c r="F48" s="12"/>
      <c r="G48" s="12"/>
      <c r="H48" s="12"/>
      <c r="I48" s="12">
        <f t="shared" si="0"/>
        <v>0</v>
      </c>
      <c r="J48" s="21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x14ac:dyDescent="0.25">
      <c r="A49" s="10" t="s">
        <v>64</v>
      </c>
      <c r="B49" s="10" t="s">
        <v>65</v>
      </c>
      <c r="C49" s="12">
        <v>619594000</v>
      </c>
      <c r="D49" s="10" t="s">
        <v>48</v>
      </c>
      <c r="E49" s="12"/>
      <c r="F49" s="12"/>
      <c r="G49" s="12"/>
      <c r="H49" s="12"/>
      <c r="I49" s="12">
        <f t="shared" si="0"/>
        <v>0</v>
      </c>
      <c r="J49" s="21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x14ac:dyDescent="0.25">
      <c r="A50" s="10" t="s">
        <v>66</v>
      </c>
      <c r="B50" s="10" t="s">
        <v>67</v>
      </c>
      <c r="C50" s="12">
        <v>329530000</v>
      </c>
      <c r="D50" s="10" t="s">
        <v>48</v>
      </c>
      <c r="E50" s="12"/>
      <c r="F50" s="12"/>
      <c r="G50" s="12"/>
      <c r="H50" s="12"/>
      <c r="I50" s="12">
        <f t="shared" si="0"/>
        <v>0</v>
      </c>
      <c r="J50" s="21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x14ac:dyDescent="0.25">
      <c r="A51" s="10" t="s">
        <v>66</v>
      </c>
      <c r="B51" s="10" t="s">
        <v>67</v>
      </c>
      <c r="C51" s="12">
        <v>3038620000</v>
      </c>
      <c r="D51" s="10" t="s">
        <v>48</v>
      </c>
      <c r="E51" s="12"/>
      <c r="F51" s="12"/>
      <c r="G51" s="12"/>
      <c r="H51" s="12"/>
      <c r="I51" s="12">
        <f t="shared" si="0"/>
        <v>0</v>
      </c>
      <c r="J51" s="21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x14ac:dyDescent="0.25">
      <c r="A52" s="10" t="s">
        <v>68</v>
      </c>
      <c r="B52" s="10" t="s">
        <v>69</v>
      </c>
      <c r="C52" s="12">
        <v>1940722000</v>
      </c>
      <c r="D52" s="10" t="s">
        <v>48</v>
      </c>
      <c r="E52" s="12"/>
      <c r="F52" s="12"/>
      <c r="G52" s="12"/>
      <c r="H52" s="12"/>
      <c r="I52" s="12">
        <f t="shared" si="0"/>
        <v>0</v>
      </c>
      <c r="J52" s="21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x14ac:dyDescent="0.25">
      <c r="A53" s="10" t="s">
        <v>68</v>
      </c>
      <c r="B53" s="10" t="s">
        <v>69</v>
      </c>
      <c r="C53" s="12">
        <v>6200277000</v>
      </c>
      <c r="D53" s="10" t="s">
        <v>48</v>
      </c>
      <c r="E53" s="12"/>
      <c r="F53" s="12"/>
      <c r="G53" s="12"/>
      <c r="H53" s="12"/>
      <c r="I53" s="12">
        <f t="shared" si="0"/>
        <v>0</v>
      </c>
      <c r="J53" s="21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x14ac:dyDescent="0.25">
      <c r="A54" s="10" t="s">
        <v>30</v>
      </c>
      <c r="B54" s="10" t="s">
        <v>70</v>
      </c>
      <c r="C54" s="12">
        <v>524205000</v>
      </c>
      <c r="D54" s="10" t="s">
        <v>48</v>
      </c>
      <c r="E54" s="12"/>
      <c r="F54" s="12"/>
      <c r="G54" s="12"/>
      <c r="H54" s="12"/>
      <c r="I54" s="12">
        <f t="shared" si="0"/>
        <v>0</v>
      </c>
      <c r="J54" s="21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x14ac:dyDescent="0.25">
      <c r="A55" s="10" t="s">
        <v>71</v>
      </c>
      <c r="B55" s="10" t="s">
        <v>72</v>
      </c>
      <c r="C55" s="12">
        <v>673094000</v>
      </c>
      <c r="D55" s="10" t="s">
        <v>48</v>
      </c>
      <c r="E55" s="12"/>
      <c r="F55" s="12"/>
      <c r="G55" s="12"/>
      <c r="H55" s="12"/>
      <c r="I55" s="12">
        <f t="shared" si="0"/>
        <v>0</v>
      </c>
      <c r="J55" s="21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x14ac:dyDescent="0.25">
      <c r="A56" s="10" t="s">
        <v>71</v>
      </c>
      <c r="B56" s="10" t="s">
        <v>72</v>
      </c>
      <c r="C56" s="12">
        <v>10605610000</v>
      </c>
      <c r="D56" s="10" t="s">
        <v>48</v>
      </c>
      <c r="E56" s="12"/>
      <c r="F56" s="12"/>
      <c r="G56" s="12"/>
      <c r="H56" s="12"/>
      <c r="I56" s="12">
        <f t="shared" si="0"/>
        <v>0</v>
      </c>
      <c r="J56" s="21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x14ac:dyDescent="0.25">
      <c r="A57" s="10" t="s">
        <v>71</v>
      </c>
      <c r="B57" s="10" t="s">
        <v>73</v>
      </c>
      <c r="C57" s="12">
        <v>12632721000</v>
      </c>
      <c r="D57" s="10" t="s">
        <v>48</v>
      </c>
      <c r="E57" s="12"/>
      <c r="F57" s="12"/>
      <c r="G57" s="12"/>
      <c r="H57" s="12"/>
      <c r="I57" s="12">
        <f t="shared" si="0"/>
        <v>0</v>
      </c>
      <c r="J57" s="21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x14ac:dyDescent="0.25">
      <c r="A58" s="10" t="s">
        <v>71</v>
      </c>
      <c r="B58" s="10" t="s">
        <v>74</v>
      </c>
      <c r="C58" s="12">
        <v>731005000</v>
      </c>
      <c r="D58" s="10" t="s">
        <v>48</v>
      </c>
      <c r="E58" s="12"/>
      <c r="F58" s="12"/>
      <c r="G58" s="12"/>
      <c r="H58" s="12"/>
      <c r="I58" s="12">
        <f t="shared" si="0"/>
        <v>0</v>
      </c>
      <c r="J58" s="21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x14ac:dyDescent="0.25">
      <c r="A59" s="10" t="s">
        <v>71</v>
      </c>
      <c r="B59" s="10" t="s">
        <v>75</v>
      </c>
      <c r="C59" s="12">
        <v>693000000</v>
      </c>
      <c r="D59" s="10" t="s">
        <v>48</v>
      </c>
      <c r="E59" s="12"/>
      <c r="F59" s="12"/>
      <c r="G59" s="12"/>
      <c r="H59" s="12"/>
      <c r="I59" s="12">
        <f t="shared" si="0"/>
        <v>0</v>
      </c>
      <c r="J59" s="21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x14ac:dyDescent="0.25">
      <c r="A60" s="10" t="s">
        <v>71</v>
      </c>
      <c r="B60" s="10" t="s">
        <v>76</v>
      </c>
      <c r="C60" s="12">
        <v>66353381000</v>
      </c>
      <c r="D60" s="10" t="s">
        <v>48</v>
      </c>
      <c r="E60" s="12"/>
      <c r="F60" s="12"/>
      <c r="G60" s="12"/>
      <c r="H60" s="12"/>
      <c r="I60" s="12">
        <f t="shared" si="0"/>
        <v>0</v>
      </c>
      <c r="J60" s="21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x14ac:dyDescent="0.25">
      <c r="A61" s="10" t="s">
        <v>77</v>
      </c>
      <c r="B61" s="10" t="s">
        <v>78</v>
      </c>
      <c r="C61" s="12">
        <v>159945000</v>
      </c>
      <c r="D61" s="10" t="s">
        <v>79</v>
      </c>
      <c r="E61" s="12"/>
      <c r="F61" s="12"/>
      <c r="G61" s="12"/>
      <c r="H61" s="12"/>
      <c r="I61" s="12">
        <f t="shared" si="0"/>
        <v>0</v>
      </c>
      <c r="J61" s="21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x14ac:dyDescent="0.25">
      <c r="A62" s="10" t="s">
        <v>80</v>
      </c>
      <c r="B62" s="10" t="s">
        <v>81</v>
      </c>
      <c r="C62" s="12">
        <v>10350000</v>
      </c>
      <c r="D62" s="10" t="s">
        <v>79</v>
      </c>
      <c r="E62" s="12"/>
      <c r="F62" s="12"/>
      <c r="G62" s="12"/>
      <c r="H62" s="12"/>
      <c r="I62" s="12">
        <f t="shared" si="0"/>
        <v>0</v>
      </c>
      <c r="J62" s="21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x14ac:dyDescent="0.25">
      <c r="A63" s="10" t="s">
        <v>19</v>
      </c>
      <c r="B63" s="10" t="s">
        <v>82</v>
      </c>
      <c r="C63" s="12">
        <v>1638498000</v>
      </c>
      <c r="D63" s="10" t="s">
        <v>79</v>
      </c>
      <c r="E63" s="12"/>
      <c r="F63" s="12"/>
      <c r="G63" s="12"/>
      <c r="H63" s="12"/>
      <c r="I63" s="12">
        <f t="shared" si="0"/>
        <v>0</v>
      </c>
      <c r="J63" s="21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x14ac:dyDescent="0.25">
      <c r="A64" s="10" t="s">
        <v>83</v>
      </c>
      <c r="B64" s="10" t="s">
        <v>84</v>
      </c>
      <c r="C64" s="12">
        <v>667144000</v>
      </c>
      <c r="D64" s="10" t="s">
        <v>79</v>
      </c>
      <c r="E64" s="12"/>
      <c r="F64" s="12"/>
      <c r="G64" s="12"/>
      <c r="H64" s="12"/>
      <c r="I64" s="12">
        <f t="shared" si="0"/>
        <v>0</v>
      </c>
      <c r="J64" s="21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x14ac:dyDescent="0.25">
      <c r="A65" s="10" t="s">
        <v>83</v>
      </c>
      <c r="B65" s="10" t="s">
        <v>85</v>
      </c>
      <c r="C65" s="12">
        <v>62703000</v>
      </c>
      <c r="D65" s="10" t="s">
        <v>79</v>
      </c>
      <c r="E65" s="12"/>
      <c r="F65" s="12"/>
      <c r="G65" s="12"/>
      <c r="H65" s="12"/>
      <c r="I65" s="12">
        <f t="shared" si="0"/>
        <v>0</v>
      </c>
      <c r="J65" s="21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x14ac:dyDescent="0.25">
      <c r="A66" s="10" t="s">
        <v>86</v>
      </c>
      <c r="B66" s="10" t="s">
        <v>87</v>
      </c>
      <c r="C66" s="12">
        <v>160916000</v>
      </c>
      <c r="D66" s="10" t="s">
        <v>79</v>
      </c>
      <c r="E66" s="12"/>
      <c r="F66" s="12"/>
      <c r="G66" s="12"/>
      <c r="H66" s="12"/>
      <c r="I66" s="12">
        <f t="shared" si="0"/>
        <v>0</v>
      </c>
      <c r="J66" s="21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x14ac:dyDescent="0.25">
      <c r="A67" s="10" t="s">
        <v>88</v>
      </c>
      <c r="B67" s="10" t="s">
        <v>89</v>
      </c>
      <c r="C67" s="12">
        <v>10488485000</v>
      </c>
      <c r="D67" s="10" t="s">
        <v>90</v>
      </c>
      <c r="E67" s="12"/>
      <c r="F67" s="12"/>
      <c r="G67" s="12"/>
      <c r="H67" s="12"/>
      <c r="I67" s="12">
        <f t="shared" si="0"/>
        <v>0</v>
      </c>
      <c r="J67" s="21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x14ac:dyDescent="0.25">
      <c r="A68" s="10" t="s">
        <v>91</v>
      </c>
      <c r="B68" s="10" t="s">
        <v>92</v>
      </c>
      <c r="C68" s="12">
        <v>165030000</v>
      </c>
      <c r="D68" s="10" t="s">
        <v>93</v>
      </c>
      <c r="E68" s="12"/>
      <c r="F68" s="12"/>
      <c r="G68" s="12"/>
      <c r="H68" s="12"/>
      <c r="I68" s="12">
        <f t="shared" si="0"/>
        <v>0</v>
      </c>
      <c r="J68" s="21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x14ac:dyDescent="0.25">
      <c r="A69" s="10" t="s">
        <v>94</v>
      </c>
      <c r="B69" s="10" t="s">
        <v>95</v>
      </c>
      <c r="C69" s="12">
        <v>1000</v>
      </c>
      <c r="D69" s="10" t="s">
        <v>96</v>
      </c>
      <c r="E69" s="12"/>
      <c r="F69" s="12"/>
      <c r="G69" s="12"/>
      <c r="H69" s="12"/>
      <c r="I69" s="12">
        <f t="shared" si="0"/>
        <v>0</v>
      </c>
      <c r="J69" s="21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x14ac:dyDescent="0.25">
      <c r="A70" s="10" t="s">
        <v>71</v>
      </c>
      <c r="B70" s="10" t="s">
        <v>97</v>
      </c>
      <c r="C70" s="12">
        <v>42021000</v>
      </c>
      <c r="D70" s="10" t="s">
        <v>96</v>
      </c>
      <c r="E70" s="12"/>
      <c r="F70" s="12"/>
      <c r="G70" s="12"/>
      <c r="H70" s="12"/>
      <c r="I70" s="12">
        <f t="shared" si="0"/>
        <v>0</v>
      </c>
      <c r="J70" s="21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x14ac:dyDescent="0.25">
      <c r="A71" s="10" t="s">
        <v>71</v>
      </c>
      <c r="B71" s="10" t="s">
        <v>97</v>
      </c>
      <c r="C71" s="12">
        <v>1625985000</v>
      </c>
      <c r="D71" s="10" t="s">
        <v>96</v>
      </c>
      <c r="E71" s="12"/>
      <c r="F71" s="12"/>
      <c r="G71" s="12"/>
      <c r="H71" s="12"/>
      <c r="I71" s="12">
        <f t="shared" si="0"/>
        <v>0</v>
      </c>
      <c r="J71" s="21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x14ac:dyDescent="0.25">
      <c r="A72" s="10" t="s">
        <v>30</v>
      </c>
      <c r="B72" s="10" t="s">
        <v>98</v>
      </c>
      <c r="C72" s="12">
        <v>285990000</v>
      </c>
      <c r="D72" s="10" t="s">
        <v>96</v>
      </c>
      <c r="E72" s="12"/>
      <c r="F72" s="12"/>
      <c r="G72" s="12"/>
      <c r="H72" s="12"/>
      <c r="I72" s="12">
        <f t="shared" si="0"/>
        <v>0</v>
      </c>
      <c r="J72" s="2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x14ac:dyDescent="0.25">
      <c r="A73" s="10" t="s">
        <v>30</v>
      </c>
      <c r="B73" s="10" t="s">
        <v>98</v>
      </c>
      <c r="C73" s="12">
        <v>2383253000</v>
      </c>
      <c r="D73" s="10" t="s">
        <v>96</v>
      </c>
      <c r="E73" s="12"/>
      <c r="F73" s="12"/>
      <c r="G73" s="12"/>
      <c r="H73" s="12"/>
      <c r="I73" s="12">
        <f t="shared" si="0"/>
        <v>0</v>
      </c>
      <c r="J73" s="21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x14ac:dyDescent="0.25">
      <c r="A74" s="10" t="s">
        <v>35</v>
      </c>
      <c r="B74" s="10" t="s">
        <v>99</v>
      </c>
      <c r="C74" s="12">
        <v>11256000</v>
      </c>
      <c r="D74" s="10" t="s">
        <v>96</v>
      </c>
      <c r="E74" s="12"/>
      <c r="F74" s="12"/>
      <c r="G74" s="12"/>
      <c r="H74" s="12"/>
      <c r="I74" s="12">
        <f t="shared" si="0"/>
        <v>0</v>
      </c>
      <c r="J74" s="21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x14ac:dyDescent="0.25">
      <c r="A75" s="10" t="s">
        <v>35</v>
      </c>
      <c r="B75" s="10" t="s">
        <v>99</v>
      </c>
      <c r="C75" s="12">
        <v>77625000</v>
      </c>
      <c r="D75" s="10" t="s">
        <v>96</v>
      </c>
      <c r="E75" s="12"/>
      <c r="F75" s="12"/>
      <c r="G75" s="12"/>
      <c r="H75" s="12"/>
      <c r="I75" s="12">
        <f t="shared" si="0"/>
        <v>0</v>
      </c>
      <c r="J75" s="21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x14ac:dyDescent="0.25">
      <c r="A76" s="10" t="s">
        <v>100</v>
      </c>
      <c r="B76" s="10" t="s">
        <v>101</v>
      </c>
      <c r="C76" s="12">
        <v>42355000</v>
      </c>
      <c r="D76" s="10" t="s">
        <v>96</v>
      </c>
      <c r="E76" s="12"/>
      <c r="F76" s="12"/>
      <c r="G76" s="12"/>
      <c r="H76" s="12"/>
      <c r="I76" s="12">
        <f t="shared" si="0"/>
        <v>0</v>
      </c>
      <c r="J76" s="21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x14ac:dyDescent="0.25">
      <c r="A77" s="10" t="s">
        <v>71</v>
      </c>
      <c r="B77" s="10" t="s">
        <v>102</v>
      </c>
      <c r="C77" s="12">
        <v>247210000</v>
      </c>
      <c r="D77" s="10" t="s">
        <v>96</v>
      </c>
      <c r="E77" s="12"/>
      <c r="F77" s="12"/>
      <c r="G77" s="12"/>
      <c r="H77" s="12"/>
      <c r="I77" s="12">
        <f t="shared" si="0"/>
        <v>0</v>
      </c>
      <c r="J77" s="21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x14ac:dyDescent="0.25">
      <c r="A78" s="10" t="s">
        <v>71</v>
      </c>
      <c r="B78" s="10" t="s">
        <v>102</v>
      </c>
      <c r="C78" s="12">
        <v>5652619000</v>
      </c>
      <c r="D78" s="10" t="s">
        <v>96</v>
      </c>
      <c r="E78" s="12"/>
      <c r="F78" s="12"/>
      <c r="G78" s="12"/>
      <c r="H78" s="12"/>
      <c r="I78" s="12">
        <f t="shared" si="0"/>
        <v>0</v>
      </c>
      <c r="J78" s="21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x14ac:dyDescent="0.25">
      <c r="A79" s="10" t="s">
        <v>103</v>
      </c>
      <c r="B79" s="10" t="s">
        <v>104</v>
      </c>
      <c r="C79" s="12">
        <v>77625000</v>
      </c>
      <c r="D79" s="10" t="s">
        <v>96</v>
      </c>
      <c r="E79" s="12"/>
      <c r="F79" s="12"/>
      <c r="G79" s="12"/>
      <c r="H79" s="12"/>
      <c r="I79" s="12">
        <f t="shared" si="0"/>
        <v>0</v>
      </c>
      <c r="J79" s="21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x14ac:dyDescent="0.25">
      <c r="A80" s="10" t="s">
        <v>94</v>
      </c>
      <c r="B80" s="10" t="s">
        <v>105</v>
      </c>
      <c r="C80" s="12">
        <v>948572000</v>
      </c>
      <c r="D80" s="10" t="s">
        <v>96</v>
      </c>
      <c r="E80" s="12"/>
      <c r="F80" s="12"/>
      <c r="G80" s="12"/>
      <c r="H80" s="12"/>
      <c r="I80" s="12">
        <f t="shared" si="0"/>
        <v>0</v>
      </c>
      <c r="J80" s="21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x14ac:dyDescent="0.25">
      <c r="A81" s="10" t="s">
        <v>106</v>
      </c>
      <c r="B81" s="10" t="s">
        <v>107</v>
      </c>
      <c r="C81" s="12">
        <v>1000</v>
      </c>
      <c r="D81" s="10" t="s">
        <v>96</v>
      </c>
      <c r="E81" s="12"/>
      <c r="F81" s="12"/>
      <c r="G81" s="12"/>
      <c r="H81" s="12"/>
      <c r="I81" s="12">
        <f t="shared" si="0"/>
        <v>0</v>
      </c>
      <c r="J81" s="21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x14ac:dyDescent="0.25">
      <c r="A82" s="10" t="s">
        <v>35</v>
      </c>
      <c r="B82" s="10" t="s">
        <v>108</v>
      </c>
      <c r="C82" s="12">
        <v>6210000</v>
      </c>
      <c r="D82" s="10" t="s">
        <v>96</v>
      </c>
      <c r="E82" s="12"/>
      <c r="F82" s="12"/>
      <c r="G82" s="12"/>
      <c r="H82" s="12"/>
      <c r="I82" s="12">
        <f t="shared" si="0"/>
        <v>0</v>
      </c>
      <c r="J82" s="21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x14ac:dyDescent="0.25">
      <c r="A83" s="10" t="s">
        <v>109</v>
      </c>
      <c r="B83" s="10" t="s">
        <v>110</v>
      </c>
      <c r="C83" s="12">
        <v>150000</v>
      </c>
      <c r="D83" s="10" t="s">
        <v>96</v>
      </c>
      <c r="E83" s="12"/>
      <c r="F83" s="12"/>
      <c r="G83" s="12"/>
      <c r="H83" s="12"/>
      <c r="I83" s="12">
        <f t="shared" si="0"/>
        <v>0</v>
      </c>
      <c r="J83" s="21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x14ac:dyDescent="0.25">
      <c r="A84" s="10" t="s">
        <v>109</v>
      </c>
      <c r="B84" s="10" t="s">
        <v>110</v>
      </c>
      <c r="C84" s="12">
        <v>1035000</v>
      </c>
      <c r="D84" s="10" t="s">
        <v>96</v>
      </c>
      <c r="E84" s="12"/>
      <c r="F84" s="12"/>
      <c r="G84" s="12"/>
      <c r="H84" s="12"/>
      <c r="I84" s="12">
        <f t="shared" si="0"/>
        <v>0</v>
      </c>
      <c r="J84" s="21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x14ac:dyDescent="0.25">
      <c r="A85" s="10" t="s">
        <v>94</v>
      </c>
      <c r="B85" s="10" t="s">
        <v>111</v>
      </c>
      <c r="C85" s="12">
        <v>258750000</v>
      </c>
      <c r="D85" s="10" t="s">
        <v>96</v>
      </c>
      <c r="E85" s="12"/>
      <c r="F85" s="12"/>
      <c r="G85" s="12"/>
      <c r="H85" s="12"/>
      <c r="I85" s="12">
        <f t="shared" si="0"/>
        <v>0</v>
      </c>
      <c r="J85" s="21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x14ac:dyDescent="0.25">
      <c r="A86" s="10" t="s">
        <v>30</v>
      </c>
      <c r="B86" s="10" t="s">
        <v>112</v>
      </c>
      <c r="C86" s="12">
        <v>10505000</v>
      </c>
      <c r="D86" s="10" t="s">
        <v>96</v>
      </c>
      <c r="E86" s="12"/>
      <c r="F86" s="12"/>
      <c r="G86" s="12"/>
      <c r="H86" s="12"/>
      <c r="I86" s="12">
        <f t="shared" si="0"/>
        <v>0</v>
      </c>
      <c r="J86" s="21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x14ac:dyDescent="0.25">
      <c r="A87" s="10" t="s">
        <v>30</v>
      </c>
      <c r="B87" s="10" t="s">
        <v>112</v>
      </c>
      <c r="C87" s="12">
        <v>72450000</v>
      </c>
      <c r="D87" s="10" t="s">
        <v>96</v>
      </c>
      <c r="E87" s="12"/>
      <c r="F87" s="12"/>
      <c r="G87" s="12"/>
      <c r="H87" s="12"/>
      <c r="I87" s="12">
        <f t="shared" si="0"/>
        <v>0</v>
      </c>
      <c r="J87" s="21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x14ac:dyDescent="0.25">
      <c r="A88" s="10" t="s">
        <v>71</v>
      </c>
      <c r="B88" s="10" t="s">
        <v>113</v>
      </c>
      <c r="C88" s="12">
        <v>103500000</v>
      </c>
      <c r="D88" s="10" t="s">
        <v>96</v>
      </c>
      <c r="E88" s="12"/>
      <c r="F88" s="12"/>
      <c r="G88" s="12"/>
      <c r="H88" s="12"/>
      <c r="I88" s="12">
        <f t="shared" si="0"/>
        <v>0</v>
      </c>
      <c r="J88" s="21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x14ac:dyDescent="0.25">
      <c r="A89" s="10" t="s">
        <v>94</v>
      </c>
      <c r="B89" s="10" t="s">
        <v>114</v>
      </c>
      <c r="C89" s="12">
        <v>4140000</v>
      </c>
      <c r="D89" s="10" t="s">
        <v>96</v>
      </c>
      <c r="E89" s="12"/>
      <c r="F89" s="12"/>
      <c r="G89" s="12"/>
      <c r="H89" s="12"/>
      <c r="I89" s="12">
        <f t="shared" si="0"/>
        <v>0</v>
      </c>
      <c r="J89" s="21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x14ac:dyDescent="0.25">
      <c r="A90" s="10" t="s">
        <v>115</v>
      </c>
      <c r="B90" s="10" t="s">
        <v>116</v>
      </c>
      <c r="C90" s="12">
        <v>4140000</v>
      </c>
      <c r="D90" s="10" t="s">
        <v>96</v>
      </c>
      <c r="E90" s="12"/>
      <c r="F90" s="12"/>
      <c r="G90" s="12"/>
      <c r="H90" s="12"/>
      <c r="I90" s="12">
        <f t="shared" si="0"/>
        <v>0</v>
      </c>
      <c r="J90" s="21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x14ac:dyDescent="0.25">
      <c r="A91" s="10" t="s">
        <v>88</v>
      </c>
      <c r="B91" s="10" t="s">
        <v>117</v>
      </c>
      <c r="C91" s="12">
        <v>4140000</v>
      </c>
      <c r="D91" s="10" t="s">
        <v>96</v>
      </c>
      <c r="E91" s="12"/>
      <c r="F91" s="12"/>
      <c r="G91" s="12"/>
      <c r="H91" s="12"/>
      <c r="I91" s="12">
        <f t="shared" si="0"/>
        <v>0</v>
      </c>
      <c r="J91" s="21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x14ac:dyDescent="0.25">
      <c r="A92" s="10" t="s">
        <v>37</v>
      </c>
      <c r="B92" s="10" t="s">
        <v>118</v>
      </c>
      <c r="C92" s="12">
        <v>4140000</v>
      </c>
      <c r="D92" s="10" t="s">
        <v>96</v>
      </c>
      <c r="E92" s="12"/>
      <c r="F92" s="12"/>
      <c r="G92" s="12"/>
      <c r="H92" s="12"/>
      <c r="I92" s="12">
        <f t="shared" si="0"/>
        <v>0</v>
      </c>
      <c r="J92" s="21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x14ac:dyDescent="0.25">
      <c r="A93" s="10" t="s">
        <v>30</v>
      </c>
      <c r="B93" s="10" t="s">
        <v>119</v>
      </c>
      <c r="C93" s="12">
        <v>4140000</v>
      </c>
      <c r="D93" s="10" t="s">
        <v>96</v>
      </c>
      <c r="E93" s="12"/>
      <c r="F93" s="12"/>
      <c r="G93" s="12"/>
      <c r="H93" s="12"/>
      <c r="I93" s="12">
        <f t="shared" si="0"/>
        <v>0</v>
      </c>
      <c r="J93" s="21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x14ac:dyDescent="0.25">
      <c r="A94" s="10" t="s">
        <v>103</v>
      </c>
      <c r="B94" s="10" t="s">
        <v>120</v>
      </c>
      <c r="C94" s="12">
        <v>4140000</v>
      </c>
      <c r="D94" s="10" t="s">
        <v>96</v>
      </c>
      <c r="E94" s="12"/>
      <c r="F94" s="12"/>
      <c r="G94" s="12"/>
      <c r="H94" s="12"/>
      <c r="I94" s="12">
        <f t="shared" si="0"/>
        <v>0</v>
      </c>
      <c r="J94" s="21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5">
      <c r="A95" s="10" t="s">
        <v>30</v>
      </c>
      <c r="B95" s="10" t="s">
        <v>121</v>
      </c>
      <c r="C95" s="12">
        <v>4140000</v>
      </c>
      <c r="D95" s="10" t="s">
        <v>96</v>
      </c>
      <c r="E95" s="12"/>
      <c r="F95" s="12"/>
      <c r="G95" s="12"/>
      <c r="H95" s="12"/>
      <c r="I95" s="12">
        <f t="shared" si="0"/>
        <v>0</v>
      </c>
      <c r="J95" s="21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5">
      <c r="A96" s="14" t="s">
        <v>22</v>
      </c>
      <c r="B96" s="10" t="s">
        <v>122</v>
      </c>
      <c r="C96" s="12">
        <v>155250000</v>
      </c>
      <c r="D96" s="10" t="s">
        <v>96</v>
      </c>
      <c r="E96" s="12"/>
      <c r="F96" s="12"/>
      <c r="G96" s="12"/>
      <c r="H96" s="12"/>
      <c r="I96" s="12">
        <f t="shared" si="0"/>
        <v>0</v>
      </c>
      <c r="J96" s="21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5">
      <c r="A97" s="10" t="s">
        <v>22</v>
      </c>
      <c r="B97" s="10" t="s">
        <v>122</v>
      </c>
      <c r="C97" s="12">
        <v>207000</v>
      </c>
      <c r="D97" s="10" t="s">
        <v>96</v>
      </c>
      <c r="E97" s="12"/>
      <c r="F97" s="12"/>
      <c r="G97" s="12"/>
      <c r="H97" s="12"/>
      <c r="I97" s="12">
        <f t="shared" si="0"/>
        <v>0</v>
      </c>
      <c r="J97" s="21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5">
      <c r="A98" s="10" t="s">
        <v>71</v>
      </c>
      <c r="B98" s="10" t="s">
        <v>123</v>
      </c>
      <c r="C98" s="12">
        <v>5070033000</v>
      </c>
      <c r="D98" s="10" t="s">
        <v>124</v>
      </c>
      <c r="E98" s="12"/>
      <c r="F98" s="12"/>
      <c r="G98" s="12"/>
      <c r="H98" s="12"/>
      <c r="I98" s="12">
        <f t="shared" si="0"/>
        <v>0</v>
      </c>
      <c r="J98" s="21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5">
      <c r="A99" s="10" t="s">
        <v>71</v>
      </c>
      <c r="B99" s="10" t="s">
        <v>123</v>
      </c>
      <c r="C99" s="12">
        <v>1302998000</v>
      </c>
      <c r="D99" s="10" t="s">
        <v>124</v>
      </c>
      <c r="E99" s="12"/>
      <c r="F99" s="12"/>
      <c r="G99" s="12"/>
      <c r="H99" s="12"/>
      <c r="I99" s="12">
        <f t="shared" si="0"/>
        <v>0</v>
      </c>
      <c r="J99" s="21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5">
      <c r="A100" s="10" t="s">
        <v>125</v>
      </c>
      <c r="B100" s="10" t="s">
        <v>126</v>
      </c>
      <c r="C100" s="12">
        <v>2011699000</v>
      </c>
      <c r="D100" s="10" t="s">
        <v>127</v>
      </c>
      <c r="E100" s="12"/>
      <c r="F100" s="12"/>
      <c r="G100" s="12"/>
      <c r="H100" s="12"/>
      <c r="I100" s="12">
        <f t="shared" si="0"/>
        <v>0</v>
      </c>
      <c r="J100" s="21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5">
      <c r="A101" s="10" t="s">
        <v>83</v>
      </c>
      <c r="B101" s="10" t="s">
        <v>128</v>
      </c>
      <c r="C101" s="12">
        <v>697819000</v>
      </c>
      <c r="D101" s="10" t="s">
        <v>127</v>
      </c>
      <c r="E101" s="12"/>
      <c r="F101" s="12"/>
      <c r="G101" s="12"/>
      <c r="H101" s="12"/>
      <c r="I101" s="12">
        <f t="shared" si="0"/>
        <v>0</v>
      </c>
      <c r="J101" s="21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5">
      <c r="A102" s="10" t="s">
        <v>25</v>
      </c>
      <c r="B102" s="10" t="s">
        <v>129</v>
      </c>
      <c r="C102" s="12">
        <v>882710000</v>
      </c>
      <c r="D102" s="10" t="s">
        <v>127</v>
      </c>
      <c r="E102" s="12"/>
      <c r="F102" s="12"/>
      <c r="G102" s="12"/>
      <c r="H102" s="12"/>
      <c r="I102" s="12">
        <f t="shared" si="0"/>
        <v>0</v>
      </c>
      <c r="J102" s="21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5">
      <c r="A103" s="10" t="s">
        <v>25</v>
      </c>
      <c r="B103" s="10" t="s">
        <v>129</v>
      </c>
      <c r="C103" s="12">
        <v>414000</v>
      </c>
      <c r="D103" s="10" t="s">
        <v>127</v>
      </c>
      <c r="E103" s="12"/>
      <c r="F103" s="12"/>
      <c r="G103" s="12"/>
      <c r="H103" s="12"/>
      <c r="I103" s="12">
        <f t="shared" si="0"/>
        <v>0</v>
      </c>
      <c r="J103" s="21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5">
      <c r="A104" s="14"/>
      <c r="B104" s="14"/>
      <c r="C104" s="28">
        <f>SUM(C18:C103)</f>
        <v>180465054556</v>
      </c>
      <c r="D104" s="14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" customHeight="1" x14ac:dyDescent="0.25">
      <c r="A105" s="15"/>
      <c r="B105" s="15"/>
      <c r="C105" s="15"/>
      <c r="D105" s="16" t="s">
        <v>15</v>
      </c>
      <c r="E105" s="17">
        <f t="shared" ref="E105:I105" si="1">SUM(E18:E104)</f>
        <v>0</v>
      </c>
      <c r="F105" s="17">
        <f t="shared" si="1"/>
        <v>0</v>
      </c>
      <c r="G105" s="17">
        <f t="shared" si="1"/>
        <v>0</v>
      </c>
      <c r="H105" s="17">
        <f t="shared" si="1"/>
        <v>0</v>
      </c>
      <c r="I105" s="17">
        <f t="shared" si="1"/>
        <v>0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5"/>
    <row r="107" spans="1:26" ht="15.75" customHeight="1" x14ac:dyDescent="0.25">
      <c r="A107" s="18" t="s">
        <v>16</v>
      </c>
      <c r="B107" s="19" t="s">
        <v>17</v>
      </c>
    </row>
    <row r="108" spans="1:26" ht="15.75" customHeight="1" x14ac:dyDescent="0.25">
      <c r="A108" s="18" t="s">
        <v>140</v>
      </c>
      <c r="B108" t="s">
        <v>153</v>
      </c>
    </row>
    <row r="109" spans="1:26" ht="15.75" customHeight="1" x14ac:dyDescent="0.25"/>
    <row r="110" spans="1:26" ht="15.75" customHeight="1" x14ac:dyDescent="0.25"/>
    <row r="111" spans="1:26" ht="15.75" customHeight="1" x14ac:dyDescent="0.25"/>
    <row r="112" spans="1:2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70866141732283472" right="0.70866141732283472" top="0.74803149606299213" bottom="0.74803149606299213" header="0" footer="0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</sheetPr>
  <dimension ref="A1:AA997"/>
  <sheetViews>
    <sheetView showGridLines="0" workbookViewId="0">
      <selection activeCell="C23" sqref="C23"/>
    </sheetView>
  </sheetViews>
  <sheetFormatPr baseColWidth="10" defaultColWidth="14.42578125" defaultRowHeight="15" customHeight="1" x14ac:dyDescent="0.25"/>
  <cols>
    <col min="1" max="1" width="19.140625" customWidth="1"/>
    <col min="2" max="2" width="26.140625" customWidth="1"/>
    <col min="3" max="3" width="71.42578125" customWidth="1"/>
    <col min="4" max="4" width="22" customWidth="1"/>
    <col min="5" max="5" width="20.7109375" customWidth="1"/>
    <col min="6" max="6" width="17.85546875" customWidth="1"/>
    <col min="7" max="7" width="20.7109375" customWidth="1"/>
    <col min="8" max="10" width="15.42578125" bestFit="1" customWidth="1"/>
    <col min="11" max="11" width="20.7109375" customWidth="1"/>
    <col min="12" max="27" width="10.710937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/>
      <c r="B2" s="1"/>
      <c r="C2" s="1"/>
      <c r="D2" s="1"/>
      <c r="E2" s="1"/>
      <c r="F2" s="1"/>
      <c r="G2" s="1"/>
      <c r="H2" s="1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3" t="s">
        <v>172</v>
      </c>
      <c r="B7" s="22"/>
      <c r="C7" s="1"/>
      <c r="D7" s="1"/>
      <c r="E7" s="1"/>
      <c r="F7" s="1"/>
      <c r="G7" s="1"/>
      <c r="H7" s="1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4" t="s">
        <v>0</v>
      </c>
      <c r="B8" s="4"/>
      <c r="C8" s="1"/>
      <c r="D8" s="1"/>
      <c r="E8" s="1"/>
      <c r="F8" s="1"/>
      <c r="G8" s="1"/>
      <c r="H8" s="1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5" t="s">
        <v>1</v>
      </c>
      <c r="B9" s="5"/>
      <c r="C9" s="1"/>
      <c r="D9" s="1"/>
      <c r="E9" s="1"/>
      <c r="F9" s="1"/>
      <c r="G9" s="1"/>
      <c r="H9" s="1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5" t="s">
        <v>2</v>
      </c>
      <c r="B10" s="5"/>
      <c r="C10" s="1"/>
      <c r="D10" s="1"/>
      <c r="E10" s="6"/>
      <c r="F10" s="1"/>
      <c r="G10" s="1"/>
      <c r="H10" s="1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62.25" customHeight="1" x14ac:dyDescent="0.25">
      <c r="A12" s="7" t="s">
        <v>3</v>
      </c>
      <c r="B12" s="41" t="s">
        <v>4</v>
      </c>
      <c r="C12" s="42"/>
      <c r="D12" s="42"/>
      <c r="E12" s="42"/>
      <c r="F12" s="42"/>
      <c r="G12" s="42"/>
      <c r="H12" s="42"/>
      <c r="I12" s="42"/>
      <c r="J12" s="42"/>
      <c r="K12" s="4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25" customHeight="1" x14ac:dyDescent="0.25">
      <c r="A13" s="7" t="s">
        <v>5</v>
      </c>
      <c r="B13" s="41" t="s">
        <v>157</v>
      </c>
      <c r="C13" s="42"/>
      <c r="D13" s="42"/>
      <c r="E13" s="42"/>
      <c r="F13" s="42"/>
      <c r="G13" s="42"/>
      <c r="H13" s="42"/>
      <c r="I13" s="42"/>
      <c r="J13" s="42"/>
      <c r="K13" s="4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6" spans="1:27" ht="30" customHeight="1" x14ac:dyDescent="0.25">
      <c r="A16" s="38" t="s">
        <v>6</v>
      </c>
      <c r="B16" s="38" t="s">
        <v>130</v>
      </c>
      <c r="C16" s="38" t="s">
        <v>171</v>
      </c>
      <c r="D16" s="38" t="s">
        <v>161</v>
      </c>
      <c r="E16" s="38" t="s">
        <v>8</v>
      </c>
      <c r="F16" s="38" t="s">
        <v>9</v>
      </c>
      <c r="G16" s="40" t="s">
        <v>10</v>
      </c>
      <c r="H16" s="36"/>
      <c r="I16" s="36"/>
      <c r="J16" s="36"/>
      <c r="K16" s="37"/>
    </row>
    <row r="17" spans="1:27" ht="21" customHeight="1" x14ac:dyDescent="0.25">
      <c r="A17" s="45"/>
      <c r="B17" s="45"/>
      <c r="C17" s="45"/>
      <c r="D17" s="44"/>
      <c r="E17" s="45"/>
      <c r="F17" s="45"/>
      <c r="G17" s="24" t="s">
        <v>11</v>
      </c>
      <c r="H17" s="24" t="s">
        <v>12</v>
      </c>
      <c r="I17" s="24" t="s">
        <v>13</v>
      </c>
      <c r="J17" s="24" t="s">
        <v>14</v>
      </c>
      <c r="K17" s="31" t="s">
        <v>15</v>
      </c>
    </row>
    <row r="18" spans="1:27" x14ac:dyDescent="0.25">
      <c r="A18" s="32" t="s">
        <v>138</v>
      </c>
      <c r="B18" s="32" t="s">
        <v>131</v>
      </c>
      <c r="C18" s="46" t="s">
        <v>139</v>
      </c>
      <c r="D18" s="29" t="s">
        <v>162</v>
      </c>
      <c r="E18" s="33">
        <v>94294600</v>
      </c>
      <c r="F18" s="32" t="s">
        <v>138</v>
      </c>
      <c r="G18" s="34">
        <v>94294600</v>
      </c>
      <c r="H18" s="34"/>
      <c r="I18" s="34"/>
      <c r="J18" s="34"/>
      <c r="K18" s="34">
        <f>G18</f>
        <v>94294600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x14ac:dyDescent="0.25">
      <c r="A19" s="32" t="s">
        <v>115</v>
      </c>
      <c r="B19" s="32" t="s">
        <v>131</v>
      </c>
      <c r="C19" s="46" t="s">
        <v>158</v>
      </c>
      <c r="D19" s="29" t="s">
        <v>163</v>
      </c>
      <c r="E19" s="33">
        <v>154421094</v>
      </c>
      <c r="F19" s="32" t="s">
        <v>115</v>
      </c>
      <c r="G19" s="34">
        <v>154421094</v>
      </c>
      <c r="H19" s="34"/>
      <c r="I19" s="34"/>
      <c r="J19" s="34"/>
      <c r="K19" s="34">
        <f>G19</f>
        <v>154421094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x14ac:dyDescent="0.25">
      <c r="A20" s="32" t="s">
        <v>77</v>
      </c>
      <c r="B20" s="32" t="s">
        <v>131</v>
      </c>
      <c r="C20" s="47" t="s">
        <v>132</v>
      </c>
      <c r="D20" s="30" t="s">
        <v>164</v>
      </c>
      <c r="E20" s="33">
        <v>74999999</v>
      </c>
      <c r="F20" s="32" t="s">
        <v>77</v>
      </c>
      <c r="G20" s="34"/>
      <c r="H20" s="34"/>
      <c r="I20" s="34"/>
      <c r="J20" s="34"/>
      <c r="K20" s="3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x14ac:dyDescent="0.25">
      <c r="A21" s="32" t="s">
        <v>77</v>
      </c>
      <c r="B21" s="32" t="s">
        <v>131</v>
      </c>
      <c r="C21" s="47" t="s">
        <v>133</v>
      </c>
      <c r="D21" s="30" t="s">
        <v>165</v>
      </c>
      <c r="E21" s="33">
        <v>80270000</v>
      </c>
      <c r="F21" s="32" t="s">
        <v>77</v>
      </c>
      <c r="G21" s="34"/>
      <c r="H21" s="34"/>
      <c r="I21" s="34"/>
      <c r="J21" s="34"/>
      <c r="K21" s="34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x14ac:dyDescent="0.25">
      <c r="A22" s="32" t="s">
        <v>77</v>
      </c>
      <c r="B22" s="32" t="s">
        <v>131</v>
      </c>
      <c r="C22" s="47" t="s">
        <v>135</v>
      </c>
      <c r="D22" s="30" t="s">
        <v>166</v>
      </c>
      <c r="E22" s="33">
        <v>102422000</v>
      </c>
      <c r="F22" s="32" t="s">
        <v>77</v>
      </c>
      <c r="G22" s="34"/>
      <c r="H22" s="34"/>
      <c r="I22" s="34"/>
      <c r="J22" s="34"/>
      <c r="K22" s="34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x14ac:dyDescent="0.25">
      <c r="A23" s="32" t="s">
        <v>77</v>
      </c>
      <c r="B23" s="32" t="s">
        <v>131</v>
      </c>
      <c r="C23" s="47" t="s">
        <v>159</v>
      </c>
      <c r="D23" s="30" t="s">
        <v>167</v>
      </c>
      <c r="E23" s="33">
        <v>154422499</v>
      </c>
      <c r="F23" s="32" t="s">
        <v>77</v>
      </c>
      <c r="G23" s="34"/>
      <c r="H23" s="34"/>
      <c r="I23" s="34"/>
      <c r="J23" s="34"/>
      <c r="K23" s="34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x14ac:dyDescent="0.25">
      <c r="A24" s="32" t="s">
        <v>77</v>
      </c>
      <c r="B24" s="32" t="s">
        <v>131</v>
      </c>
      <c r="C24" s="47" t="s">
        <v>134</v>
      </c>
      <c r="D24" s="30" t="s">
        <v>168</v>
      </c>
      <c r="E24" s="33">
        <v>153850000</v>
      </c>
      <c r="F24" s="32" t="s">
        <v>77</v>
      </c>
      <c r="G24" s="34"/>
      <c r="H24" s="34"/>
      <c r="I24" s="34"/>
      <c r="J24" s="34"/>
      <c r="K24" s="34"/>
      <c r="L24" s="13"/>
      <c r="M24" s="23"/>
      <c r="N24" s="23"/>
      <c r="O24" s="23"/>
      <c r="P24" s="2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5">
      <c r="A25" s="32" t="s">
        <v>136</v>
      </c>
      <c r="B25" s="32" t="s">
        <v>131</v>
      </c>
      <c r="C25" s="47" t="s">
        <v>137</v>
      </c>
      <c r="D25" s="30" t="s">
        <v>169</v>
      </c>
      <c r="E25" s="33">
        <v>49985950</v>
      </c>
      <c r="F25" s="32" t="s">
        <v>136</v>
      </c>
      <c r="G25" s="34"/>
      <c r="H25" s="34"/>
      <c r="I25" s="34"/>
      <c r="J25" s="34"/>
      <c r="K25" s="34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x14ac:dyDescent="0.25">
      <c r="A26" s="32" t="s">
        <v>77</v>
      </c>
      <c r="B26" s="32" t="s">
        <v>131</v>
      </c>
      <c r="C26" s="47" t="s">
        <v>160</v>
      </c>
      <c r="D26" s="30" t="s">
        <v>170</v>
      </c>
      <c r="E26" s="33">
        <v>30000000</v>
      </c>
      <c r="F26" s="32" t="s">
        <v>77</v>
      </c>
      <c r="G26" s="34"/>
      <c r="H26" s="34"/>
      <c r="I26" s="34"/>
      <c r="J26" s="34"/>
      <c r="K26" s="34"/>
      <c r="L26" s="13"/>
      <c r="M26" s="23"/>
      <c r="N26" s="23"/>
      <c r="O26" s="23"/>
      <c r="P26" s="2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21" customHeight="1" x14ac:dyDescent="0.25">
      <c r="A27" s="15"/>
      <c r="C27" s="15"/>
      <c r="D27" s="15"/>
      <c r="E27" s="17">
        <f>SUM(E18:E26)</f>
        <v>894666142</v>
      </c>
      <c r="F27" s="16" t="s">
        <v>15</v>
      </c>
      <c r="G27" s="17">
        <f>SUM(G18:G26)</f>
        <v>248715694</v>
      </c>
      <c r="H27" s="17">
        <f>SUM(H18:H26)</f>
        <v>0</v>
      </c>
      <c r="I27" s="17">
        <f>SUM(I18:I26)</f>
        <v>0</v>
      </c>
      <c r="J27" s="17">
        <f>SUM(J18:J26)</f>
        <v>0</v>
      </c>
      <c r="K27" s="17">
        <f>SUM(K18:K26)</f>
        <v>248715694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5.75" customHeight="1" x14ac:dyDescent="0.25">
      <c r="A28" s="18" t="s">
        <v>16</v>
      </c>
      <c r="B28" s="19" t="s">
        <v>17</v>
      </c>
    </row>
    <row r="29" spans="1:27" ht="15.75" customHeight="1" x14ac:dyDescent="0.25">
      <c r="A29" s="18" t="s">
        <v>140</v>
      </c>
      <c r="B29" t="s">
        <v>155</v>
      </c>
    </row>
    <row r="30" spans="1:27" ht="15.75" customHeight="1" x14ac:dyDescent="0.25">
      <c r="A30" s="26"/>
    </row>
    <row r="31" spans="1:27" ht="15.75" customHeight="1" x14ac:dyDescent="0.25">
      <c r="A31" s="25"/>
    </row>
    <row r="32" spans="1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9">
    <mergeCell ref="G16:K16"/>
    <mergeCell ref="B12:K12"/>
    <mergeCell ref="B13:K13"/>
    <mergeCell ref="D16:D17"/>
    <mergeCell ref="A16:A17"/>
    <mergeCell ref="B16:B17"/>
    <mergeCell ref="C16:C17"/>
    <mergeCell ref="E16:E17"/>
    <mergeCell ref="F16:F17"/>
  </mergeCells>
  <pageMargins left="0.70866141732283472" right="0.70866141732283472" top="0.74803149606299213" bottom="0.74803149606299213" header="0" footer="0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990"/>
  <sheetViews>
    <sheetView showGridLines="0" workbookViewId="0">
      <selection activeCell="A7" sqref="A7"/>
    </sheetView>
  </sheetViews>
  <sheetFormatPr baseColWidth="10" defaultColWidth="14.42578125" defaultRowHeight="15" customHeight="1" x14ac:dyDescent="0.25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172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 x14ac:dyDescent="0.25">
      <c r="A12" s="7" t="s">
        <v>3</v>
      </c>
      <c r="B12" s="35" t="s">
        <v>4</v>
      </c>
      <c r="C12" s="36"/>
      <c r="D12" s="36"/>
      <c r="E12" s="36"/>
      <c r="F12" s="36"/>
      <c r="G12" s="36"/>
      <c r="H12" s="3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" t="s">
        <v>5</v>
      </c>
      <c r="B13" s="35" t="s">
        <v>157</v>
      </c>
      <c r="C13" s="36"/>
      <c r="D13" s="36"/>
      <c r="E13" s="36"/>
      <c r="F13" s="36"/>
      <c r="G13" s="36"/>
      <c r="H13" s="3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 x14ac:dyDescent="0.25">
      <c r="A16" s="38" t="s">
        <v>6</v>
      </c>
      <c r="B16" s="38" t="s">
        <v>141</v>
      </c>
      <c r="C16" s="38" t="s">
        <v>8</v>
      </c>
      <c r="D16" s="38" t="s">
        <v>9</v>
      </c>
      <c r="E16" s="40" t="s">
        <v>10</v>
      </c>
      <c r="F16" s="36"/>
      <c r="G16" s="36"/>
      <c r="H16" s="36"/>
      <c r="I16" s="37"/>
    </row>
    <row r="17" spans="1:26" ht="16.5" customHeight="1" x14ac:dyDescent="0.25">
      <c r="A17" s="39"/>
      <c r="B17" s="39"/>
      <c r="C17" s="39"/>
      <c r="D17" s="39"/>
      <c r="E17" s="8" t="s">
        <v>11</v>
      </c>
      <c r="F17" s="8" t="s">
        <v>12</v>
      </c>
      <c r="G17" s="8" t="s">
        <v>13</v>
      </c>
      <c r="H17" s="8" t="s">
        <v>14</v>
      </c>
      <c r="I17" s="9" t="s">
        <v>15</v>
      </c>
    </row>
    <row r="18" spans="1:26" x14ac:dyDescent="0.25">
      <c r="A18" s="10" t="s">
        <v>142</v>
      </c>
      <c r="B18" s="10" t="s">
        <v>143</v>
      </c>
      <c r="C18" s="11">
        <v>13700000</v>
      </c>
      <c r="D18" s="10" t="s">
        <v>152</v>
      </c>
      <c r="E18" s="11">
        <v>13700000</v>
      </c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0" t="s">
        <v>144</v>
      </c>
      <c r="B19" s="10" t="s">
        <v>145</v>
      </c>
      <c r="C19" s="11">
        <v>989870000</v>
      </c>
      <c r="D19" s="14" t="s">
        <v>152</v>
      </c>
      <c r="E19" s="11">
        <v>989870000</v>
      </c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1" customHeight="1" x14ac:dyDescent="0.25">
      <c r="A20" s="15"/>
      <c r="B20" s="15"/>
      <c r="C20" s="27">
        <f>SUM(C18:C19)</f>
        <v>1003570000</v>
      </c>
      <c r="D20" s="16" t="s">
        <v>15</v>
      </c>
      <c r="E20" s="17">
        <f>SUM(E18:E19)</f>
        <v>1003570000</v>
      </c>
      <c r="F20" s="17">
        <f>SUM(F18:F19)</f>
        <v>0</v>
      </c>
      <c r="G20" s="17">
        <f>SUM(G18:G19)</f>
        <v>0</v>
      </c>
      <c r="H20" s="17">
        <f>SUM(H18:H19)</f>
        <v>0</v>
      </c>
      <c r="I20" s="17">
        <f>SUM(I18:I19)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5"/>
    <row r="22" spans="1:26" ht="15.75" customHeight="1" x14ac:dyDescent="0.25">
      <c r="A22" s="18" t="s">
        <v>16</v>
      </c>
      <c r="B22" s="19" t="s">
        <v>17</v>
      </c>
    </row>
    <row r="23" spans="1:26" ht="15.75" customHeight="1" x14ac:dyDescent="0.25">
      <c r="A23" s="26" t="s">
        <v>154</v>
      </c>
      <c r="B23" s="25" t="s">
        <v>156</v>
      </c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7" right="0.7" top="0.75" bottom="0.75" header="0" footer="0"/>
  <pageSetup paperSize="5"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tabSelected="1" workbookViewId="0">
      <selection activeCell="C15" sqref="C15"/>
    </sheetView>
  </sheetViews>
  <sheetFormatPr baseColWidth="10" defaultColWidth="14.42578125" defaultRowHeight="15" customHeight="1" x14ac:dyDescent="0.25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 x14ac:dyDescent="0.25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 t="s">
        <v>172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4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" t="s">
        <v>2</v>
      </c>
      <c r="B10" s="1"/>
      <c r="C10" s="6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 x14ac:dyDescent="0.25">
      <c r="A12" s="7" t="s">
        <v>3</v>
      </c>
      <c r="B12" s="35" t="s">
        <v>4</v>
      </c>
      <c r="C12" s="36"/>
      <c r="D12" s="36"/>
      <c r="E12" s="36"/>
      <c r="F12" s="36"/>
      <c r="G12" s="36"/>
      <c r="H12" s="36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 x14ac:dyDescent="0.25">
      <c r="A13" s="7" t="s">
        <v>5</v>
      </c>
      <c r="B13" s="35" t="s">
        <v>157</v>
      </c>
      <c r="C13" s="36"/>
      <c r="D13" s="36"/>
      <c r="E13" s="36"/>
      <c r="F13" s="36"/>
      <c r="G13" s="36"/>
      <c r="H13" s="36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 x14ac:dyDescent="0.25">
      <c r="A16" s="38" t="s">
        <v>6</v>
      </c>
      <c r="B16" s="38" t="s">
        <v>146</v>
      </c>
      <c r="C16" s="38" t="s">
        <v>8</v>
      </c>
      <c r="D16" s="38" t="s">
        <v>9</v>
      </c>
      <c r="E16" s="40" t="s">
        <v>10</v>
      </c>
      <c r="F16" s="36"/>
      <c r="G16" s="36"/>
      <c r="H16" s="36"/>
      <c r="I16" s="37"/>
    </row>
    <row r="17" spans="1:26" ht="16.5" customHeight="1" x14ac:dyDescent="0.25">
      <c r="A17" s="39"/>
      <c r="B17" s="39"/>
      <c r="C17" s="39"/>
      <c r="D17" s="39"/>
      <c r="E17" s="8" t="s">
        <v>11</v>
      </c>
      <c r="F17" s="8" t="s">
        <v>12</v>
      </c>
      <c r="G17" s="8" t="s">
        <v>13</v>
      </c>
      <c r="H17" s="8" t="s">
        <v>14</v>
      </c>
      <c r="I17" s="9" t="s">
        <v>15</v>
      </c>
    </row>
    <row r="18" spans="1:26" x14ac:dyDescent="0.25">
      <c r="A18" s="14"/>
      <c r="B18" s="14" t="s">
        <v>149</v>
      </c>
      <c r="C18" s="12">
        <v>494415000</v>
      </c>
      <c r="D18" s="14" t="s">
        <v>151</v>
      </c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x14ac:dyDescent="0.25">
      <c r="A19" s="14"/>
      <c r="B19" s="14"/>
      <c r="C19" s="12"/>
      <c r="D19" s="14"/>
      <c r="E19" s="12"/>
      <c r="F19" s="12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x14ac:dyDescent="0.25">
      <c r="A20" s="14"/>
      <c r="B20" s="14"/>
      <c r="C20" s="12"/>
      <c r="D20" s="14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14"/>
      <c r="B21" s="14"/>
      <c r="C21" s="12"/>
      <c r="D21" s="14"/>
      <c r="E21" s="12"/>
      <c r="F21" s="12"/>
      <c r="G21" s="12"/>
      <c r="H21" s="12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14"/>
      <c r="B22" s="14"/>
      <c r="C22" s="12"/>
      <c r="D22" s="14"/>
      <c r="E22" s="12"/>
      <c r="F22" s="12"/>
      <c r="G22" s="12"/>
      <c r="H22" s="12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14"/>
      <c r="B23" s="14"/>
      <c r="C23" s="12"/>
      <c r="D23" s="14"/>
      <c r="E23" s="12"/>
      <c r="F23" s="12"/>
      <c r="G23" s="12"/>
      <c r="H23" s="12"/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14"/>
      <c r="B24" s="14"/>
      <c r="C24" s="12"/>
      <c r="D24" s="14"/>
      <c r="E24" s="12"/>
      <c r="F24" s="12"/>
      <c r="G24" s="12"/>
      <c r="H24" s="12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4"/>
      <c r="B25" s="14"/>
      <c r="C25" s="12"/>
      <c r="D25" s="14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4"/>
      <c r="B26" s="14"/>
      <c r="C26" s="12"/>
      <c r="D26" s="14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4"/>
      <c r="B27" s="14"/>
      <c r="C27" s="12"/>
      <c r="D27" s="14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4"/>
      <c r="B28" s="14"/>
      <c r="C28" s="12"/>
      <c r="D28" s="14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4"/>
      <c r="B29" s="14"/>
      <c r="C29" s="12">
        <f>SUM(C18:C28)</f>
        <v>494415000</v>
      </c>
      <c r="D29" s="14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" customHeight="1" x14ac:dyDescent="0.25">
      <c r="A30" s="15"/>
      <c r="B30" s="15"/>
      <c r="C30" s="15"/>
      <c r="D30" s="16" t="s">
        <v>15</v>
      </c>
      <c r="E30" s="17">
        <f t="shared" ref="E30:I30" si="0">SUM(E18:E29)</f>
        <v>0</v>
      </c>
      <c r="F30" s="17">
        <f t="shared" si="0"/>
        <v>0</v>
      </c>
      <c r="G30" s="17">
        <f t="shared" si="0"/>
        <v>0</v>
      </c>
      <c r="H30" s="17">
        <f t="shared" si="0"/>
        <v>0</v>
      </c>
      <c r="I30" s="17">
        <f t="shared" si="0"/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5"/>
    <row r="32" spans="1:26" ht="15.75" customHeight="1" x14ac:dyDescent="0.25">
      <c r="A32" s="18" t="s">
        <v>16</v>
      </c>
      <c r="B32" s="19" t="s">
        <v>17</v>
      </c>
    </row>
    <row r="33" spans="1:2" ht="15.75" customHeight="1" x14ac:dyDescent="0.25">
      <c r="A33" s="26" t="s">
        <v>140</v>
      </c>
      <c r="B33" t="s">
        <v>155</v>
      </c>
    </row>
    <row r="34" spans="1:2" ht="15.75" customHeight="1" x14ac:dyDescent="0.25"/>
    <row r="35" spans="1:2" ht="15.75" customHeight="1" x14ac:dyDescent="0.25"/>
    <row r="36" spans="1:2" ht="15.75" customHeight="1" x14ac:dyDescent="0.25"/>
    <row r="37" spans="1:2" ht="15.75" customHeight="1" x14ac:dyDescent="0.25"/>
    <row r="38" spans="1:2" ht="15.75" customHeight="1" x14ac:dyDescent="0.25"/>
    <row r="39" spans="1:2" ht="15.75" customHeight="1" x14ac:dyDescent="0.25"/>
    <row r="40" spans="1:2" ht="15.75" customHeight="1" x14ac:dyDescent="0.25"/>
    <row r="41" spans="1:2" ht="15.75" customHeight="1" x14ac:dyDescent="0.25"/>
    <row r="42" spans="1:2" ht="15.75" customHeight="1" x14ac:dyDescent="0.25"/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7" right="0.7" top="0.75" bottom="0.75" header="0" footer="0"/>
  <pageSetup paperSize="5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Maule Min Justicia</vt:lpstr>
      <vt:lpstr>Maule MOP</vt:lpstr>
      <vt:lpstr>Maule SUBDERE</vt:lpstr>
      <vt:lpstr>Maule Min Público</vt:lpstr>
      <vt:lpstr>GORE Maule</vt:lpstr>
      <vt:lpstr>'GORE Maule'!Área_de_impresión</vt:lpstr>
      <vt:lpstr>'Maule Min Justicia'!Área_de_impresión</vt:lpstr>
      <vt:lpstr>'Maule Min Público'!Área_de_impresión</vt:lpstr>
      <vt:lpstr>'Maule MOP'!Área_de_impresión</vt:lpstr>
      <vt:lpstr>'Maule SUBDERE'!Área_de_impresión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Angela Carmona Alvear</dc:creator>
  <cp:lastModifiedBy>Juan Ignacio Cancino Pacheco</cp:lastModifiedBy>
  <cp:lastPrinted>2024-04-29T22:08:22Z</cp:lastPrinted>
  <dcterms:created xsi:type="dcterms:W3CDTF">2024-04-29T20:16:12Z</dcterms:created>
  <dcterms:modified xsi:type="dcterms:W3CDTF">2024-04-29T22:15:42Z</dcterms:modified>
</cp:coreProperties>
</file>