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duque\Downloads\"/>
    </mc:Choice>
  </mc:AlternateContent>
  <bookViews>
    <workbookView xWindow="0" yWindow="0" windowWidth="28800" windowHeight="10110"/>
  </bookViews>
  <sheets>
    <sheet name="Glosa 10 - 1er. Trimestre 2024" sheetId="20" r:id="rId1"/>
  </sheets>
  <calcPr calcId="162913"/>
</workbook>
</file>

<file path=xl/calcChain.xml><?xml version="1.0" encoding="utf-8"?>
<calcChain xmlns="http://schemas.openxmlformats.org/spreadsheetml/2006/main">
  <c r="C52" i="20" l="1"/>
  <c r="C43" i="20"/>
  <c r="C35" i="20"/>
  <c r="C23" i="20"/>
  <c r="C55" i="20" s="1"/>
  <c r="F23" i="20"/>
  <c r="F35" i="20"/>
  <c r="F38" i="20"/>
  <c r="F43" i="20" s="1"/>
  <c r="G52" i="20" l="1"/>
  <c r="F52" i="20"/>
  <c r="F55" i="20" s="1"/>
  <c r="G43" i="20"/>
  <c r="G23" i="20"/>
  <c r="G55" i="20" l="1"/>
</calcChain>
</file>

<file path=xl/sharedStrings.xml><?xml version="1.0" encoding="utf-8"?>
<sst xmlns="http://schemas.openxmlformats.org/spreadsheetml/2006/main" count="89" uniqueCount="52">
  <si>
    <t>Requerimiento:</t>
  </si>
  <si>
    <t>Periodicidad:</t>
  </si>
  <si>
    <t>Trimestralmente</t>
  </si>
  <si>
    <t>Región</t>
  </si>
  <si>
    <t>Cartera de Proyectos</t>
  </si>
  <si>
    <t>Glosas Gobiernos Regionales</t>
  </si>
  <si>
    <t>CONSTRUCCION MUSEO ANTROPOLOGICO SAN MIGUEL DE AZAPA, REG. A Y P.</t>
  </si>
  <si>
    <t>CONSTRUCCIÓN OBRAS DE RELOCALIZACIÓN CALETA PESQUERA ARICA</t>
  </si>
  <si>
    <t>CONSTRUCCION COMPLEJO DEPORTIVO COMUNAL DE PUTRE, ETAPA I</t>
  </si>
  <si>
    <t xml:space="preserve">Código </t>
  </si>
  <si>
    <t>ARICA Y PARINACOTA</t>
  </si>
  <si>
    <t>Subtotal M$</t>
  </si>
  <si>
    <t>AYSÉN</t>
  </si>
  <si>
    <t>CONSTRUCCION ALCANTARILLADO Y CASETAS SANITARIAS PUERTO BERTRAND</t>
  </si>
  <si>
    <t>REPOSICION POSTA SALUD RURAL DE CALETA ANDRADE, AYSEN</t>
  </si>
  <si>
    <t>CONSTRUCCION INFRAESTRUCTURA DE USO PUBLICO PARQUE NACIONAL QUEULAT</t>
  </si>
  <si>
    <t>REPOSICION POSTA SALUD RURAL CERRO CASTILLO, RIO IBÁNEZ</t>
  </si>
  <si>
    <t>SEREMI DE MEDIO AMBIENTE - TRANSFERENCIA RECAMBIO ARTEFACTOS A LEÑA EN ZONA SATURADA COYHAIQUE (30356377-0)</t>
  </si>
  <si>
    <t>ANALISIS ESTUDIO PLAN REGULADOR COMUNAL DE FUTALEUFÚ</t>
  </si>
  <si>
    <t>CONSTRUCCION PARQUE MUNICIPAL DE FUTALEUFÚ</t>
  </si>
  <si>
    <t>CONSTRUCCION SISTEMA DE APR PUNTILLA PICHICOLO, HUALAIHUE</t>
  </si>
  <si>
    <t>REPOSICION BODEGA Y GALPON MUNICIPAL, PALENA</t>
  </si>
  <si>
    <t>LOS LAGOS</t>
  </si>
  <si>
    <t>MAGALLANES</t>
  </si>
  <si>
    <t>,</t>
  </si>
  <si>
    <t xml:space="preserve">Observaciones </t>
  </si>
  <si>
    <t>30342673</t>
  </si>
  <si>
    <t>CONSTRUCCION CAMINO RUTA W-807,SECTOR:PTE.NEGRO-PTE.AQUELLAS,CHAITEN</t>
  </si>
  <si>
    <t>MEJORAMIENTO HOSPITAL DE  CHAITEN.</t>
  </si>
  <si>
    <t>CONSTRUCCION CONEXIÓN VIAL SECTOR:PALENA - LAGO PALENA,COMUNA PALENA</t>
  </si>
  <si>
    <t>MEJORAMIENTO RUTA COSTERA VILLA UKIKA AEROPUERTO, PTO WILLIAM</t>
  </si>
  <si>
    <t xml:space="preserve"> 1era Distribución (M$)</t>
  </si>
  <si>
    <t>Primer Trimestre 2024</t>
  </si>
  <si>
    <t>La SUBDERE deberá publicar trimestralmente en su página web, la distribución de los recursos entre regiones, los criterios que fundan dicha distribución, la cartera de proyectos que con ellos se financie, individualizando el costo de cada uno de dichos proyectos y la ejecución presupuestaria del Plan Especial de Zonas Extremas por región.</t>
  </si>
  <si>
    <t>Glosa 10</t>
  </si>
  <si>
    <t>Ejecución Presupuestaria  (M$)</t>
  </si>
  <si>
    <t>Costo Proyecto (M$)</t>
  </si>
  <si>
    <t>MEJORAMIENTO PARQUE CENTENARIO ETAPA 2 -SKATE PARK, ARICA</t>
  </si>
  <si>
    <t>PROGRAMA HABITACIONAL Y LA ADQUISICIÓN DE TERRENOS EN LA REGIÓN DE ARICA Y PARINACOTA</t>
  </si>
  <si>
    <t>REPOSICION GIMNASIO MUNICIPAL DE FUTALEUFÚ</t>
  </si>
  <si>
    <t>TRANSFERENCIA PROG. REGULARIZACIÓN DERECHOS APROVECHAMIENTO AGUA</t>
  </si>
  <si>
    <t>TRANSFERENCIA PROGRAMA RECUPERACION SUELOS DEGRADADOS EN TPV</t>
  </si>
  <si>
    <t>TRANSFERENCIA TECNOLOGICA PARA EL FORTALECIMIENTO DE LA AFC DEL TPV</t>
  </si>
  <si>
    <t>REPOSICION POSTA DE SALUD RURAL LA TAPERA, LAGO VERDE</t>
  </si>
  <si>
    <t>CONSTRUCCION MIRADORES  DE LA REGIÓN DE AYSEN</t>
  </si>
  <si>
    <t>MEJORAMIENTO RUTA Y-71, PORVENIR-ONAISSIN, XIIR</t>
  </si>
  <si>
    <r>
      <rPr>
        <sz val="10"/>
        <rFont val="Verdana"/>
        <family val="2"/>
      </rPr>
      <t>CONSTRUCCION INFRAESTRUCTURA PORTUARIA
MULTIPROPOSITO, PUERTO WILLIAMS</t>
    </r>
  </si>
  <si>
    <r>
      <rPr>
        <sz val="10"/>
        <rFont val="Verdana"/>
        <family val="2"/>
      </rPr>
      <t>MEJORAMIENTO RUTA Y-65, PORVENIR-MANANTIALES, ETAPA I,
T.DEL FUEGO</t>
    </r>
  </si>
  <si>
    <r>
      <rPr>
        <sz val="10"/>
        <rFont val="Verdana"/>
        <family val="2"/>
      </rPr>
      <t>CONSTRUCCION CENTRO DE GESTIÓN DE RESIDUOS SÓLIDOS A.
TIERRA DEL FUEGO</t>
    </r>
  </si>
  <si>
    <r>
      <rPr>
        <sz val="10"/>
        <rFont val="Verdana"/>
        <family val="2"/>
      </rPr>
      <t>CONSTRUCCION RIO HOLLEMBERG - RIO PEREZ ETAPA II, XII
REGION</t>
    </r>
  </si>
  <si>
    <r>
      <rPr>
        <sz val="10"/>
        <rFont val="Verdana"/>
        <family val="2"/>
      </rPr>
      <t>CONSTRUCCIÓN CENTRO DE GESTIÓN RESIDUOS SÓLIDOS,
MAGALLANES</t>
    </r>
  </si>
  <si>
    <r>
      <rPr>
        <sz val="10"/>
        <rFont val="Verdana"/>
        <family val="2"/>
      </rPr>
      <t>CONSTRUCCIÓN SISTEMA DE AGUA POTABLE RURAL LOTEO
VRSALOVIC Y OJO BUENO, PUNTA ARENAS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</si>
</sst>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64" formatCode="#,##0_ ;[Red]\-#,##0\ "/>
  </numFmts>
  <fonts count="10" x14ac:knownFonts="1">
    <font>
      <sz val="10"/>
      <name val="Arial"/>
      <family val="2"/>
    </font>
    <font>
      <sz val="11"/>
      <name val="Calibri"/>
      <family val="2"/>
    </font>
    <font>
      <sz val="11"/>
      <color theme="1"/>
      <name val="Calibri"/>
      <family val="2"/>
      <scheme val="minor"/>
    </font>
    <font>
      <sz val="10"/>
      <color theme="1"/>
      <name val="Verdana"/>
      <family val="2"/>
    </font>
    <font>
      <b/>
      <sz val="10"/>
      <color theme="1"/>
      <name val="Verdana"/>
      <family val="2"/>
    </font>
    <font>
      <sz val="10"/>
      <name val="Verdana"/>
      <family val="2"/>
    </font>
    <font>
      <b/>
      <sz val="10"/>
      <name val="Verdana"/>
      <family val="2"/>
    </font>
    <font>
      <sz val="10"/>
      <color rgb="FF000000"/>
      <name val="Verdana"/>
      <family val="2"/>
    </font>
    <font>
      <sz val="10"/>
      <color theme="1"/>
      <name val="Arial"/>
      <family val="2"/>
    </font>
    <font>
      <b/>
      <sz val="10"/>
      <color rgb="FFFF0000"/>
      <name val="Verdan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8" tint="0.79998168889431442"/>
        <bgColor indexed="64"/>
      </patternFill>
    </fill>
    <fill>
      <patternFill patternType="solid">
        <fgColor theme="8"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2" fillId="0" borderId="0"/>
    <xf numFmtId="0" fontId="1" fillId="0" borderId="0"/>
    <xf numFmtId="0" fontId="2" fillId="0" borderId="0"/>
  </cellStyleXfs>
  <cellXfs count="69">
    <xf numFmtId="0" fontId="0" fillId="0" borderId="0" xfId="0"/>
    <xf numFmtId="164" fontId="3" fillId="0" borderId="0" xfId="0" applyNumberFormat="1" applyFont="1"/>
    <xf numFmtId="0" fontId="4" fillId="0" borderId="0" xfId="0" applyFont="1" applyAlignment="1">
      <alignment horizontal="center" vertical="center"/>
    </xf>
    <xf numFmtId="0" fontId="3" fillId="0" borderId="0" xfId="0" applyFont="1" applyAlignment="1">
      <alignment horizontal="left" vertical="justify"/>
    </xf>
    <xf numFmtId="164" fontId="3" fillId="0" borderId="0" xfId="0" applyNumberFormat="1" applyFont="1" applyAlignment="1">
      <alignment horizontal="left" vertical="justify"/>
    </xf>
    <xf numFmtId="0" fontId="4" fillId="0" borderId="0" xfId="0" applyFont="1" applyFill="1" applyBorder="1" applyAlignment="1">
      <alignment horizontal="left" vertical="justify"/>
    </xf>
    <xf numFmtId="0" fontId="3" fillId="0" borderId="0" xfId="0" applyFont="1" applyFill="1" applyBorder="1" applyAlignment="1">
      <alignment horizontal="left" vertical="justify"/>
    </xf>
    <xf numFmtId="0" fontId="3" fillId="2" borderId="0" xfId="0" applyFont="1" applyFill="1" applyBorder="1"/>
    <xf numFmtId="0" fontId="4" fillId="0" borderId="0" xfId="0" applyFont="1" applyAlignment="1">
      <alignment horizontal="right" vertical="center"/>
    </xf>
    <xf numFmtId="0" fontId="3" fillId="0" borderId="0" xfId="0" applyFont="1" applyAlignment="1">
      <alignment horizontal="right" vertical="justify"/>
    </xf>
    <xf numFmtId="0" fontId="3" fillId="0" borderId="0" xfId="0" applyFont="1" applyFill="1" applyBorder="1" applyAlignment="1">
      <alignment horizontal="right" vertical="justify"/>
    </xf>
    <xf numFmtId="0" fontId="3" fillId="2" borderId="0" xfId="0" applyFont="1" applyFill="1" applyBorder="1" applyAlignment="1">
      <alignment horizontal="right"/>
    </xf>
    <xf numFmtId="49" fontId="4" fillId="0" borderId="0" xfId="0" applyNumberFormat="1" applyFont="1" applyAlignment="1">
      <alignment horizontal="left" vertical="center"/>
    </xf>
    <xf numFmtId="0" fontId="4" fillId="0" borderId="0" xfId="0" applyFont="1" applyAlignment="1">
      <alignment horizontal="left" vertical="center"/>
    </xf>
    <xf numFmtId="0" fontId="3" fillId="0" borderId="0" xfId="0" applyFont="1" applyAlignment="1">
      <alignment vertical="justify" wrapText="1"/>
    </xf>
    <xf numFmtId="0" fontId="4" fillId="0" borderId="0" xfId="0" applyFont="1" applyAlignment="1">
      <alignment vertical="justify" wrapText="1"/>
    </xf>
    <xf numFmtId="0" fontId="3" fillId="0" borderId="0" xfId="0" applyFont="1"/>
    <xf numFmtId="0" fontId="3" fillId="0" borderId="0" xfId="0" applyFont="1" applyAlignment="1">
      <alignment wrapText="1"/>
    </xf>
    <xf numFmtId="0" fontId="3" fillId="0" borderId="1" xfId="0" applyFont="1" applyBorder="1" applyAlignment="1">
      <alignment horizontal="center"/>
    </xf>
    <xf numFmtId="0" fontId="5" fillId="0" borderId="1" xfId="0" applyFont="1" applyBorder="1" applyAlignment="1">
      <alignment vertical="center" wrapText="1"/>
    </xf>
    <xf numFmtId="3" fontId="4" fillId="4" borderId="1" xfId="0" applyNumberFormat="1" applyFont="1" applyFill="1" applyBorder="1" applyAlignment="1">
      <alignment vertical="center"/>
    </xf>
    <xf numFmtId="0" fontId="3" fillId="0" borderId="0" xfId="0" applyFont="1" applyAlignment="1">
      <alignment horizontal="right"/>
    </xf>
    <xf numFmtId="0" fontId="4" fillId="4" borderId="1" xfId="0" applyFont="1" applyFill="1" applyBorder="1" applyAlignment="1">
      <alignment horizontal="right"/>
    </xf>
    <xf numFmtId="3" fontId="4" fillId="0" borderId="0" xfId="0" applyNumberFormat="1" applyFont="1" applyFill="1" applyBorder="1" applyAlignment="1">
      <alignment vertical="center"/>
    </xf>
    <xf numFmtId="0" fontId="5" fillId="3" borderId="1" xfId="0" applyFont="1" applyFill="1" applyBorder="1" applyAlignment="1">
      <alignment horizontal="left" vertical="center" wrapText="1"/>
    </xf>
    <xf numFmtId="3" fontId="5" fillId="0" borderId="1" xfId="0" applyNumberFormat="1" applyFont="1" applyFill="1" applyBorder="1" applyAlignment="1">
      <alignment vertical="center" wrapText="1"/>
    </xf>
    <xf numFmtId="3" fontId="5" fillId="2" borderId="1" xfId="0" applyNumberFormat="1" applyFont="1" applyFill="1" applyBorder="1" applyAlignment="1">
      <alignment vertical="center" wrapText="1"/>
    </xf>
    <xf numFmtId="3" fontId="3" fillId="2" borderId="1" xfId="0" applyNumberFormat="1" applyFont="1" applyFill="1" applyBorder="1" applyAlignment="1">
      <alignment horizontal="right" vertical="center" wrapText="1"/>
    </xf>
    <xf numFmtId="0" fontId="5" fillId="2" borderId="1" xfId="2" applyFont="1" applyFill="1" applyBorder="1" applyAlignment="1">
      <alignment horizontal="center"/>
    </xf>
    <xf numFmtId="0" fontId="5" fillId="2" borderId="1" xfId="0" applyFont="1" applyFill="1" applyBorder="1" applyAlignment="1">
      <alignment horizontal="left" vertical="center" wrapText="1"/>
    </xf>
    <xf numFmtId="0" fontId="5" fillId="2" borderId="1" xfId="2" applyFont="1" applyFill="1" applyBorder="1" applyAlignment="1">
      <alignment horizontal="left" vertical="top"/>
    </xf>
    <xf numFmtId="0" fontId="3" fillId="2" borderId="1" xfId="0" applyFont="1" applyFill="1" applyBorder="1" applyAlignment="1">
      <alignment horizontal="center"/>
    </xf>
    <xf numFmtId="0" fontId="5" fillId="2" borderId="1" xfId="0" applyFont="1" applyFill="1" applyBorder="1" applyAlignment="1">
      <alignment vertical="center" wrapText="1"/>
    </xf>
    <xf numFmtId="0" fontId="5" fillId="2" borderId="1" xfId="2" applyFont="1" applyFill="1" applyBorder="1" applyAlignment="1">
      <alignment horizontal="left"/>
    </xf>
    <xf numFmtId="0" fontId="3" fillId="5" borderId="1" xfId="0" applyFont="1" applyFill="1" applyBorder="1" applyAlignment="1">
      <alignment horizontal="center"/>
    </xf>
    <xf numFmtId="0" fontId="4" fillId="5" borderId="1" xfId="0" applyFont="1" applyFill="1" applyBorder="1" applyAlignment="1">
      <alignment horizontal="center" vertical="center" wrapText="1"/>
    </xf>
    <xf numFmtId="0" fontId="4" fillId="5" borderId="1" xfId="0" applyFont="1" applyFill="1" applyBorder="1" applyAlignment="1">
      <alignment horizontal="center" vertical="center"/>
    </xf>
    <xf numFmtId="0" fontId="4" fillId="5" borderId="1" xfId="0" applyFont="1" applyFill="1" applyBorder="1" applyAlignment="1">
      <alignment horizontal="right" vertical="center" wrapText="1"/>
    </xf>
    <xf numFmtId="0" fontId="4" fillId="5" borderId="1" xfId="0" applyFont="1" applyFill="1" applyBorder="1" applyAlignment="1">
      <alignment horizontal="right"/>
    </xf>
    <xf numFmtId="3" fontId="4" fillId="5" borderId="1" xfId="0" applyNumberFormat="1" applyFont="1" applyFill="1" applyBorder="1" applyAlignment="1">
      <alignment vertical="center"/>
    </xf>
    <xf numFmtId="0" fontId="8" fillId="0" borderId="1" xfId="0" applyFont="1" applyBorder="1" applyAlignment="1">
      <alignment vertical="center"/>
    </xf>
    <xf numFmtId="1" fontId="3" fillId="2" borderId="1" xfId="0" applyNumberFormat="1" applyFont="1" applyFill="1" applyBorder="1" applyAlignment="1">
      <alignment horizontal="center" vertical="center"/>
    </xf>
    <xf numFmtId="3" fontId="9" fillId="2" borderId="1" xfId="0" applyNumberFormat="1" applyFont="1" applyFill="1" applyBorder="1" applyAlignment="1">
      <alignment vertical="center" wrapText="1"/>
    </xf>
    <xf numFmtId="3" fontId="9" fillId="0" borderId="1" xfId="0" applyNumberFormat="1" applyFont="1" applyFill="1" applyBorder="1" applyAlignment="1">
      <alignment vertical="center" wrapText="1"/>
    </xf>
    <xf numFmtId="0" fontId="4" fillId="2" borderId="1" xfId="0" applyFont="1" applyFill="1" applyBorder="1" applyAlignment="1">
      <alignment horizontal="center" vertical="center"/>
    </xf>
    <xf numFmtId="3" fontId="6" fillId="0" borderId="1" xfId="0" applyNumberFormat="1" applyFont="1" applyFill="1" applyBorder="1" applyAlignment="1">
      <alignment horizontal="center" vertical="center" wrapText="1"/>
    </xf>
    <xf numFmtId="0" fontId="8" fillId="2" borderId="1" xfId="0" applyFont="1" applyFill="1" applyBorder="1" applyAlignment="1">
      <alignment vertical="center"/>
    </xf>
    <xf numFmtId="0" fontId="5" fillId="2" borderId="1" xfId="0" applyFont="1" applyFill="1" applyBorder="1" applyAlignment="1">
      <alignment horizontal="left" vertical="top"/>
    </xf>
    <xf numFmtId="3" fontId="7" fillId="2" borderId="1" xfId="0" applyNumberFormat="1" applyFont="1" applyFill="1" applyBorder="1" applyAlignment="1">
      <alignment horizontal="right" vertical="top" shrinkToFit="1"/>
    </xf>
    <xf numFmtId="0" fontId="3" fillId="2" borderId="1" xfId="0" applyFont="1" applyFill="1" applyBorder="1" applyAlignment="1">
      <alignment horizontal="left" vertical="top"/>
    </xf>
    <xf numFmtId="41" fontId="5" fillId="2" borderId="1" xfId="3" applyNumberFormat="1" applyFont="1" applyFill="1" applyBorder="1" applyAlignment="1">
      <alignment wrapText="1"/>
    </xf>
    <xf numFmtId="41" fontId="5" fillId="2" borderId="1" xfId="2" applyNumberFormat="1" applyFont="1" applyFill="1" applyBorder="1" applyAlignment="1">
      <alignment horizontal="right"/>
    </xf>
    <xf numFmtId="41" fontId="5" fillId="2" borderId="1" xfId="2" applyNumberFormat="1" applyFont="1" applyFill="1" applyBorder="1" applyAlignment="1">
      <alignment horizontal="center" vertical="center"/>
    </xf>
    <xf numFmtId="3" fontId="8" fillId="2" borderId="1" xfId="0" applyNumberFormat="1" applyFont="1" applyFill="1" applyBorder="1" applyAlignment="1">
      <alignment vertical="center"/>
    </xf>
    <xf numFmtId="3" fontId="6" fillId="5" borderId="1" xfId="0" applyNumberFormat="1" applyFont="1" applyFill="1" applyBorder="1" applyAlignment="1">
      <alignment vertical="center"/>
    </xf>
    <xf numFmtId="0" fontId="4" fillId="5" borderId="4" xfId="0" applyFont="1" applyFill="1" applyBorder="1" applyAlignment="1">
      <alignment horizontal="right"/>
    </xf>
    <xf numFmtId="0" fontId="4" fillId="5" borderId="2" xfId="0" applyFont="1" applyFill="1" applyBorder="1" applyAlignment="1">
      <alignment horizontal="right"/>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49" fontId="4" fillId="0" borderId="0" xfId="0" applyNumberFormat="1" applyFont="1" applyAlignment="1">
      <alignment horizontal="left" vertical="center"/>
    </xf>
    <xf numFmtId="0" fontId="4" fillId="0" borderId="0" xfId="0" applyFont="1" applyAlignment="1">
      <alignment horizontal="left" vertical="center"/>
    </xf>
    <xf numFmtId="0" fontId="4" fillId="5" borderId="1" xfId="0" applyFont="1" applyFill="1" applyBorder="1" applyAlignment="1">
      <alignment horizontal="left" vertical="center"/>
    </xf>
    <xf numFmtId="0" fontId="3" fillId="0" borderId="1" xfId="0" applyFont="1" applyBorder="1" applyAlignment="1">
      <alignment horizontal="left" vertical="center" wrapText="1"/>
    </xf>
    <xf numFmtId="0" fontId="4" fillId="5" borderId="4" xfId="0" applyFont="1" applyFill="1" applyBorder="1" applyAlignment="1">
      <alignment horizontal="right" wrapText="1"/>
    </xf>
    <xf numFmtId="0" fontId="4" fillId="5" borderId="2" xfId="0" applyFont="1" applyFill="1" applyBorder="1" applyAlignment="1">
      <alignment horizontal="right" wrapText="1"/>
    </xf>
  </cellXfs>
  <cellStyles count="4">
    <cellStyle name="Normal" xfId="0" builtinId="0"/>
    <cellStyle name="Normal 2" xfId="1"/>
    <cellStyle name="Normal 3" xfId="3"/>
    <cellStyle name="Normal 5"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9525</xdr:rowOff>
    </xdr:from>
    <xdr:to>
      <xdr:col>1</xdr:col>
      <xdr:colOff>962025</xdr:colOff>
      <xdr:row>5</xdr:row>
      <xdr:rowOff>152400</xdr:rowOff>
    </xdr:to>
    <xdr:pic>
      <xdr:nvPicPr>
        <xdr:cNvPr id="23629"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1050" y="9525"/>
          <a:ext cx="94297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B7:H55"/>
  <sheetViews>
    <sheetView showGridLines="0" tabSelected="1" topLeftCell="A4" zoomScale="70" zoomScaleNormal="70" workbookViewId="0">
      <selection activeCell="A4" sqref="A1:XFD1048576"/>
    </sheetView>
  </sheetViews>
  <sheetFormatPr baseColWidth="10" defaultRowHeight="12.75" x14ac:dyDescent="0.2"/>
  <cols>
    <col min="1" max="1" width="11.42578125" style="16"/>
    <col min="2" max="2" width="24.85546875" style="16" bestFit="1" customWidth="1"/>
    <col min="3" max="3" width="22.140625" style="21" bestFit="1" customWidth="1"/>
    <col min="4" max="4" width="11.28515625" style="16" bestFit="1" customWidth="1"/>
    <col min="5" max="5" width="113" style="16" bestFit="1" customWidth="1"/>
    <col min="6" max="6" width="25.140625" style="16" bestFit="1" customWidth="1"/>
    <col min="7" max="7" width="19.140625" style="16" bestFit="1" customWidth="1"/>
    <col min="8" max="8" width="31.42578125" style="16" customWidth="1"/>
    <col min="9" max="16384" width="11.42578125" style="16"/>
  </cols>
  <sheetData>
    <row r="7" spans="2:8" x14ac:dyDescent="0.2">
      <c r="B7" s="63" t="s">
        <v>32</v>
      </c>
      <c r="C7" s="63"/>
      <c r="D7" s="12"/>
      <c r="E7" s="1"/>
      <c r="F7" s="1"/>
    </row>
    <row r="8" spans="2:8" x14ac:dyDescent="0.2">
      <c r="B8" s="64" t="s">
        <v>5</v>
      </c>
      <c r="C8" s="64"/>
      <c r="D8" s="13"/>
      <c r="E8" s="1"/>
      <c r="F8" s="1"/>
    </row>
    <row r="9" spans="2:8" x14ac:dyDescent="0.2">
      <c r="B9" s="13" t="s">
        <v>34</v>
      </c>
      <c r="C9" s="8"/>
      <c r="D9" s="13"/>
      <c r="E9" s="1"/>
      <c r="F9" s="1"/>
    </row>
    <row r="10" spans="2:8" x14ac:dyDescent="0.2">
      <c r="B10" s="15"/>
      <c r="C10" s="15"/>
      <c r="D10" s="15"/>
      <c r="E10" s="14"/>
      <c r="F10" s="14"/>
      <c r="G10" s="17"/>
      <c r="H10" s="17"/>
    </row>
    <row r="11" spans="2:8" ht="34.5" customHeight="1" x14ac:dyDescent="0.2">
      <c r="B11" s="35" t="s">
        <v>0</v>
      </c>
      <c r="C11" s="66" t="s">
        <v>33</v>
      </c>
      <c r="D11" s="66"/>
      <c r="E11" s="66"/>
      <c r="F11" s="66"/>
      <c r="G11" s="66"/>
      <c r="H11" s="66"/>
    </row>
    <row r="12" spans="2:8" x14ac:dyDescent="0.2">
      <c r="B12" s="2"/>
      <c r="C12" s="9"/>
      <c r="D12" s="3"/>
      <c r="E12" s="4"/>
      <c r="F12" s="4"/>
    </row>
    <row r="13" spans="2:8" x14ac:dyDescent="0.2">
      <c r="B13" s="65" t="s">
        <v>1</v>
      </c>
      <c r="C13" s="57" t="s">
        <v>2</v>
      </c>
      <c r="D13" s="58"/>
      <c r="E13" s="58"/>
      <c r="F13" s="58"/>
      <c r="G13" s="58"/>
      <c r="H13" s="59"/>
    </row>
    <row r="14" spans="2:8" x14ac:dyDescent="0.2">
      <c r="B14" s="65"/>
      <c r="C14" s="60"/>
      <c r="D14" s="61"/>
      <c r="E14" s="61"/>
      <c r="F14" s="61"/>
      <c r="G14" s="61"/>
      <c r="H14" s="62"/>
    </row>
    <row r="15" spans="2:8" x14ac:dyDescent="0.2">
      <c r="B15" s="5"/>
      <c r="C15" s="10"/>
      <c r="D15" s="6"/>
      <c r="E15" s="6"/>
      <c r="F15" s="6"/>
    </row>
    <row r="16" spans="2:8" x14ac:dyDescent="0.2">
      <c r="B16" s="7"/>
      <c r="C16" s="11"/>
      <c r="D16" s="7"/>
      <c r="E16" s="1"/>
      <c r="F16" s="1"/>
    </row>
    <row r="17" spans="2:8" ht="38.25" x14ac:dyDescent="0.2">
      <c r="B17" s="36" t="s">
        <v>3</v>
      </c>
      <c r="C17" s="37" t="s">
        <v>31</v>
      </c>
      <c r="D17" s="35" t="s">
        <v>9</v>
      </c>
      <c r="E17" s="36" t="s">
        <v>4</v>
      </c>
      <c r="F17" s="35" t="s">
        <v>36</v>
      </c>
      <c r="G17" s="35" t="s">
        <v>35</v>
      </c>
      <c r="H17" s="35" t="s">
        <v>25</v>
      </c>
    </row>
    <row r="18" spans="2:8" x14ac:dyDescent="0.2">
      <c r="B18" s="29" t="s">
        <v>10</v>
      </c>
      <c r="C18" s="50">
        <v>71000</v>
      </c>
      <c r="D18" s="30">
        <v>30476884</v>
      </c>
      <c r="E18" s="30" t="s">
        <v>6</v>
      </c>
      <c r="F18" s="26">
        <v>19244501</v>
      </c>
      <c r="G18" s="26">
        <v>0</v>
      </c>
      <c r="H18" s="31"/>
    </row>
    <row r="19" spans="2:8" x14ac:dyDescent="0.2">
      <c r="B19" s="29" t="s">
        <v>10</v>
      </c>
      <c r="C19" s="50">
        <v>104178</v>
      </c>
      <c r="D19" s="30">
        <v>30065797</v>
      </c>
      <c r="E19" s="30" t="s">
        <v>7</v>
      </c>
      <c r="F19" s="26">
        <v>1397075</v>
      </c>
      <c r="G19" s="26">
        <v>0</v>
      </c>
      <c r="H19" s="31"/>
    </row>
    <row r="20" spans="2:8" x14ac:dyDescent="0.2">
      <c r="B20" s="29" t="s">
        <v>10</v>
      </c>
      <c r="C20" s="50">
        <v>212000.6</v>
      </c>
      <c r="D20" s="30">
        <v>40003168</v>
      </c>
      <c r="E20" s="30" t="s">
        <v>8</v>
      </c>
      <c r="F20" s="26">
        <v>3743998</v>
      </c>
      <c r="G20" s="26">
        <v>0</v>
      </c>
      <c r="H20" s="31"/>
    </row>
    <row r="21" spans="2:8" x14ac:dyDescent="0.2">
      <c r="B21" s="29" t="s">
        <v>10</v>
      </c>
      <c r="C21" s="50">
        <v>754962</v>
      </c>
      <c r="D21" s="30">
        <v>30348429</v>
      </c>
      <c r="E21" s="30" t="s">
        <v>37</v>
      </c>
      <c r="F21" s="26">
        <v>5200971</v>
      </c>
      <c r="G21" s="26">
        <v>0</v>
      </c>
      <c r="H21" s="31"/>
    </row>
    <row r="22" spans="2:8" x14ac:dyDescent="0.2">
      <c r="B22" s="29" t="s">
        <v>10</v>
      </c>
      <c r="C22" s="50">
        <v>4678150</v>
      </c>
      <c r="D22" s="30">
        <v>3302025</v>
      </c>
      <c r="E22" s="30" t="s">
        <v>38</v>
      </c>
      <c r="F22" s="26">
        <v>21973000</v>
      </c>
      <c r="G22" s="26">
        <v>0</v>
      </c>
      <c r="H22" s="44"/>
    </row>
    <row r="23" spans="2:8" x14ac:dyDescent="0.2">
      <c r="B23" s="38" t="s">
        <v>11</v>
      </c>
      <c r="C23" s="39">
        <f>SUM(C18:C22)</f>
        <v>5820290.5999999996</v>
      </c>
      <c r="D23" s="55" t="s">
        <v>11</v>
      </c>
      <c r="E23" s="56"/>
      <c r="F23" s="39">
        <f>SUM(F18:F22)</f>
        <v>51559545</v>
      </c>
      <c r="G23" s="39">
        <f>SUM(G18:G22)</f>
        <v>0</v>
      </c>
      <c r="H23" s="34"/>
    </row>
    <row r="24" spans="2:8" x14ac:dyDescent="0.2">
      <c r="B24" s="32" t="s">
        <v>22</v>
      </c>
      <c r="C24" s="52">
        <v>12122</v>
      </c>
      <c r="D24" s="28">
        <v>30086361</v>
      </c>
      <c r="E24" s="33" t="s">
        <v>39</v>
      </c>
      <c r="F24" s="51">
        <v>3534360</v>
      </c>
      <c r="G24" s="26">
        <v>0</v>
      </c>
      <c r="H24" s="26"/>
    </row>
    <row r="25" spans="2:8" x14ac:dyDescent="0.2">
      <c r="B25" s="32" t="s">
        <v>22</v>
      </c>
      <c r="C25" s="52">
        <v>800000</v>
      </c>
      <c r="D25" s="28" t="s">
        <v>26</v>
      </c>
      <c r="E25" s="33" t="s">
        <v>27</v>
      </c>
      <c r="F25" s="51">
        <v>9776770</v>
      </c>
      <c r="G25" s="26">
        <v>0</v>
      </c>
      <c r="H25" s="26"/>
    </row>
    <row r="26" spans="2:8" x14ac:dyDescent="0.2">
      <c r="B26" s="32" t="s">
        <v>22</v>
      </c>
      <c r="C26" s="52">
        <v>3000000</v>
      </c>
      <c r="D26" s="28">
        <v>30060589</v>
      </c>
      <c r="E26" s="33" t="s">
        <v>28</v>
      </c>
      <c r="F26" s="51">
        <v>19292644</v>
      </c>
      <c r="G26" s="26">
        <v>0</v>
      </c>
      <c r="H26" s="26"/>
    </row>
    <row r="27" spans="2:8" x14ac:dyDescent="0.2">
      <c r="B27" s="32" t="s">
        <v>22</v>
      </c>
      <c r="C27" s="52">
        <v>84106</v>
      </c>
      <c r="D27" s="28">
        <v>30384235</v>
      </c>
      <c r="E27" s="33" t="s">
        <v>29</v>
      </c>
      <c r="F27" s="51">
        <v>585000</v>
      </c>
      <c r="G27" s="26">
        <v>0</v>
      </c>
      <c r="H27" s="26"/>
    </row>
    <row r="28" spans="2:8" x14ac:dyDescent="0.2">
      <c r="B28" s="32" t="s">
        <v>22</v>
      </c>
      <c r="C28" s="52">
        <v>2116</v>
      </c>
      <c r="D28" s="28">
        <v>30341275</v>
      </c>
      <c r="E28" s="33" t="s">
        <v>40</v>
      </c>
      <c r="F28" s="51">
        <v>203000</v>
      </c>
      <c r="G28" s="26">
        <v>0</v>
      </c>
      <c r="H28" s="26"/>
    </row>
    <row r="29" spans="2:8" x14ac:dyDescent="0.2">
      <c r="B29" s="32" t="s">
        <v>22</v>
      </c>
      <c r="C29" s="52">
        <v>164124</v>
      </c>
      <c r="D29" s="28">
        <v>30341439</v>
      </c>
      <c r="E29" s="33" t="s">
        <v>41</v>
      </c>
      <c r="F29" s="51">
        <v>210000</v>
      </c>
      <c r="G29" s="26">
        <v>0</v>
      </c>
      <c r="H29" s="26"/>
    </row>
    <row r="30" spans="2:8" x14ac:dyDescent="0.2">
      <c r="B30" s="32" t="s">
        <v>22</v>
      </c>
      <c r="C30" s="52">
        <v>90367</v>
      </c>
      <c r="D30" s="28">
        <v>30329922</v>
      </c>
      <c r="E30" s="33" t="s">
        <v>42</v>
      </c>
      <c r="F30" s="51">
        <v>530000</v>
      </c>
      <c r="G30" s="26">
        <v>0</v>
      </c>
      <c r="H30" s="26"/>
    </row>
    <row r="31" spans="2:8" x14ac:dyDescent="0.2">
      <c r="B31" s="32" t="s">
        <v>22</v>
      </c>
      <c r="C31" s="52">
        <v>64020</v>
      </c>
      <c r="D31" s="28">
        <v>30341678</v>
      </c>
      <c r="E31" s="33" t="s">
        <v>18</v>
      </c>
      <c r="F31" s="51">
        <v>116400</v>
      </c>
      <c r="G31" s="53">
        <v>0</v>
      </c>
      <c r="H31" s="42"/>
    </row>
    <row r="32" spans="2:8" x14ac:dyDescent="0.2">
      <c r="B32" s="32" t="s">
        <v>22</v>
      </c>
      <c r="C32" s="52">
        <v>13000</v>
      </c>
      <c r="D32" s="28">
        <v>30352430</v>
      </c>
      <c r="E32" s="33" t="s">
        <v>19</v>
      </c>
      <c r="F32" s="51">
        <v>113000</v>
      </c>
      <c r="G32" s="46">
        <v>0</v>
      </c>
      <c r="H32" s="26"/>
    </row>
    <row r="33" spans="2:8" x14ac:dyDescent="0.2">
      <c r="B33" s="32" t="s">
        <v>22</v>
      </c>
      <c r="C33" s="52">
        <v>23700</v>
      </c>
      <c r="D33" s="28">
        <v>30338024</v>
      </c>
      <c r="E33" s="33" t="s">
        <v>20</v>
      </c>
      <c r="F33" s="51">
        <v>33857</v>
      </c>
      <c r="G33" s="40">
        <v>0</v>
      </c>
      <c r="H33" s="26"/>
    </row>
    <row r="34" spans="2:8" x14ac:dyDescent="0.2">
      <c r="B34" s="32" t="s">
        <v>22</v>
      </c>
      <c r="C34" s="52">
        <v>8796</v>
      </c>
      <c r="D34" s="28">
        <v>30116040</v>
      </c>
      <c r="E34" s="33" t="s">
        <v>21</v>
      </c>
      <c r="F34" s="51">
        <v>42467</v>
      </c>
      <c r="G34" s="46">
        <v>0</v>
      </c>
      <c r="H34" s="26"/>
    </row>
    <row r="35" spans="2:8" x14ac:dyDescent="0.2">
      <c r="B35" s="38" t="s">
        <v>11</v>
      </c>
      <c r="C35" s="39">
        <f>SUM(C24:C34)</f>
        <v>4262351</v>
      </c>
      <c r="D35" s="55" t="s">
        <v>11</v>
      </c>
      <c r="E35" s="56"/>
      <c r="F35" s="39">
        <f>SUM(F24:F34)</f>
        <v>34437498</v>
      </c>
      <c r="G35" s="39">
        <v>0</v>
      </c>
      <c r="H35" s="18"/>
    </row>
    <row r="36" spans="2:8" x14ac:dyDescent="0.2">
      <c r="B36" s="24" t="s">
        <v>12</v>
      </c>
      <c r="C36" s="26">
        <v>1000000</v>
      </c>
      <c r="D36" s="28">
        <v>30124722</v>
      </c>
      <c r="E36" s="33" t="s">
        <v>13</v>
      </c>
      <c r="F36" s="26">
        <v>3166837</v>
      </c>
      <c r="G36" s="26">
        <v>0</v>
      </c>
      <c r="H36" s="25"/>
    </row>
    <row r="37" spans="2:8" x14ac:dyDescent="0.2">
      <c r="B37" s="24" t="s">
        <v>12</v>
      </c>
      <c r="C37" s="26">
        <v>4269</v>
      </c>
      <c r="D37" s="28">
        <v>30314372</v>
      </c>
      <c r="E37" s="33" t="s">
        <v>14</v>
      </c>
      <c r="F37" s="26">
        <v>1120768</v>
      </c>
      <c r="G37" s="26">
        <v>0</v>
      </c>
      <c r="H37" s="25"/>
    </row>
    <row r="38" spans="2:8" x14ac:dyDescent="0.2">
      <c r="B38" s="24" t="s">
        <v>12</v>
      </c>
      <c r="C38" s="26">
        <v>2600000</v>
      </c>
      <c r="D38" s="28">
        <v>30316123</v>
      </c>
      <c r="E38" s="33" t="s">
        <v>15</v>
      </c>
      <c r="F38" s="26">
        <f>6704272-32805</f>
        <v>6671467</v>
      </c>
      <c r="G38" s="26">
        <v>0</v>
      </c>
      <c r="H38" s="25"/>
    </row>
    <row r="39" spans="2:8" x14ac:dyDescent="0.2">
      <c r="B39" s="24" t="s">
        <v>12</v>
      </c>
      <c r="C39" s="26">
        <v>191056</v>
      </c>
      <c r="D39" s="28">
        <v>30385677</v>
      </c>
      <c r="E39" s="33" t="s">
        <v>43</v>
      </c>
      <c r="F39" s="26">
        <v>702603</v>
      </c>
      <c r="G39" s="26">
        <v>0</v>
      </c>
      <c r="H39" s="25"/>
    </row>
    <row r="40" spans="2:8" x14ac:dyDescent="0.2">
      <c r="B40" s="24" t="s">
        <v>12</v>
      </c>
      <c r="C40" s="26">
        <v>1219482</v>
      </c>
      <c r="D40" s="28">
        <v>30418427</v>
      </c>
      <c r="E40" s="33" t="s">
        <v>44</v>
      </c>
      <c r="F40" s="26">
        <v>1222482</v>
      </c>
      <c r="G40" s="26">
        <v>0</v>
      </c>
      <c r="H40" s="25"/>
    </row>
    <row r="41" spans="2:8" x14ac:dyDescent="0.2">
      <c r="B41" s="24" t="s">
        <v>12</v>
      </c>
      <c r="C41" s="26">
        <v>3465</v>
      </c>
      <c r="D41" s="28">
        <v>30424073</v>
      </c>
      <c r="E41" s="33" t="s">
        <v>16</v>
      </c>
      <c r="F41" s="26">
        <v>992566</v>
      </c>
      <c r="G41" s="26">
        <v>0</v>
      </c>
      <c r="H41" s="25"/>
    </row>
    <row r="42" spans="2:8" x14ac:dyDescent="0.2">
      <c r="B42" s="24" t="s">
        <v>12</v>
      </c>
      <c r="C42" s="26">
        <v>784387</v>
      </c>
      <c r="D42" s="28">
        <v>3303253</v>
      </c>
      <c r="E42" s="33" t="s">
        <v>17</v>
      </c>
      <c r="F42" s="26">
        <v>4490756</v>
      </c>
      <c r="G42" s="26">
        <v>0</v>
      </c>
      <c r="H42" s="25"/>
    </row>
    <row r="43" spans="2:8" ht="12.75" customHeight="1" x14ac:dyDescent="0.2">
      <c r="B43" s="38" t="s">
        <v>11</v>
      </c>
      <c r="C43" s="54">
        <f>SUM(C36:C42)</f>
        <v>5802659</v>
      </c>
      <c r="D43" s="67" t="s">
        <v>11</v>
      </c>
      <c r="E43" s="68"/>
      <c r="F43" s="39">
        <f>SUM(F36:F42)</f>
        <v>18367479</v>
      </c>
      <c r="G43" s="39">
        <f>SUM(G24:G34)</f>
        <v>0</v>
      </c>
      <c r="H43" s="20"/>
    </row>
    <row r="44" spans="2:8" x14ac:dyDescent="0.2">
      <c r="B44" s="19" t="s">
        <v>23</v>
      </c>
      <c r="C44" s="26">
        <v>314111</v>
      </c>
      <c r="D44" s="41">
        <v>30464641</v>
      </c>
      <c r="E44" s="47" t="s">
        <v>45</v>
      </c>
      <c r="F44" s="48">
        <v>76178367</v>
      </c>
      <c r="G44" s="26">
        <v>0</v>
      </c>
      <c r="H44" s="25"/>
    </row>
    <row r="45" spans="2:8" x14ac:dyDescent="0.2">
      <c r="B45" s="19" t="s">
        <v>23</v>
      </c>
      <c r="C45" s="26">
        <v>1056280</v>
      </c>
      <c r="D45" s="41">
        <v>30137224</v>
      </c>
      <c r="E45" s="49" t="s">
        <v>46</v>
      </c>
      <c r="F45" s="48">
        <v>18300000</v>
      </c>
      <c r="G45" s="27">
        <v>0</v>
      </c>
      <c r="H45" s="25"/>
    </row>
    <row r="46" spans="2:8" x14ac:dyDescent="0.2">
      <c r="B46" s="19" t="s">
        <v>23</v>
      </c>
      <c r="C46" s="26">
        <v>4000000</v>
      </c>
      <c r="D46" s="41">
        <v>30310124</v>
      </c>
      <c r="E46" s="49" t="s">
        <v>47</v>
      </c>
      <c r="F46" s="48">
        <v>80399202</v>
      </c>
      <c r="G46" s="26">
        <v>0</v>
      </c>
      <c r="H46" s="25"/>
    </row>
    <row r="47" spans="2:8" x14ac:dyDescent="0.2">
      <c r="B47" s="19" t="s">
        <v>23</v>
      </c>
      <c r="C47" s="26">
        <v>0</v>
      </c>
      <c r="D47" s="41">
        <v>30387773</v>
      </c>
      <c r="E47" s="49" t="s">
        <v>48</v>
      </c>
      <c r="F47" s="48">
        <v>1201480</v>
      </c>
      <c r="G47" s="26">
        <v>0</v>
      </c>
      <c r="H47" s="43"/>
    </row>
    <row r="48" spans="2:8" x14ac:dyDescent="0.2">
      <c r="B48" s="19" t="s">
        <v>23</v>
      </c>
      <c r="C48" s="26">
        <v>4500000</v>
      </c>
      <c r="D48" s="41">
        <v>30415423</v>
      </c>
      <c r="E48" s="49" t="s">
        <v>49</v>
      </c>
      <c r="F48" s="48">
        <v>18818530</v>
      </c>
      <c r="G48" s="48">
        <v>0</v>
      </c>
      <c r="H48" s="45"/>
    </row>
    <row r="49" spans="2:8" x14ac:dyDescent="0.2">
      <c r="B49" s="19" t="s">
        <v>23</v>
      </c>
      <c r="C49" s="26">
        <v>0</v>
      </c>
      <c r="D49" s="41">
        <v>30076653</v>
      </c>
      <c r="E49" s="47" t="s">
        <v>30</v>
      </c>
      <c r="F49" s="48">
        <v>458557</v>
      </c>
      <c r="G49" s="26">
        <v>0</v>
      </c>
      <c r="H49" s="25"/>
    </row>
    <row r="50" spans="2:8" x14ac:dyDescent="0.2">
      <c r="B50" s="19" t="s">
        <v>23</v>
      </c>
      <c r="C50" s="26">
        <v>274638</v>
      </c>
      <c r="D50" s="41">
        <v>30386072</v>
      </c>
      <c r="E50" s="49" t="s">
        <v>50</v>
      </c>
      <c r="F50" s="48">
        <v>2314807</v>
      </c>
      <c r="G50" s="26">
        <v>0</v>
      </c>
      <c r="H50" s="25"/>
    </row>
    <row r="51" spans="2:8" x14ac:dyDescent="0.2">
      <c r="B51" s="19" t="s">
        <v>23</v>
      </c>
      <c r="C51" s="26">
        <v>0</v>
      </c>
      <c r="D51" s="41">
        <v>40001293</v>
      </c>
      <c r="E51" s="49" t="s">
        <v>51</v>
      </c>
      <c r="F51" s="48">
        <v>8130432</v>
      </c>
      <c r="G51" s="26">
        <v>0</v>
      </c>
      <c r="H51" s="25"/>
    </row>
    <row r="52" spans="2:8" x14ac:dyDescent="0.2">
      <c r="B52" s="22" t="s">
        <v>11</v>
      </c>
      <c r="C52" s="54">
        <f>SUM(C44:C51)</f>
        <v>10145029</v>
      </c>
      <c r="D52" s="55" t="s">
        <v>11</v>
      </c>
      <c r="E52" s="56"/>
      <c r="F52" s="39">
        <f>SUM(F44:F51)</f>
        <v>205801375</v>
      </c>
      <c r="G52" s="39">
        <f>SUM(G44:G51)</f>
        <v>0</v>
      </c>
      <c r="H52" s="20"/>
    </row>
    <row r="53" spans="2:8" x14ac:dyDescent="0.2">
      <c r="C53" s="21" t="s">
        <v>24</v>
      </c>
      <c r="F53" s="16" t="s">
        <v>24</v>
      </c>
    </row>
    <row r="55" spans="2:8" x14ac:dyDescent="0.2">
      <c r="B55" s="22" t="s">
        <v>11</v>
      </c>
      <c r="C55" s="39">
        <f>+C23+C35+C43+C52</f>
        <v>26030329.600000001</v>
      </c>
      <c r="D55" s="55" t="s">
        <v>11</v>
      </c>
      <c r="E55" s="56"/>
      <c r="F55" s="39">
        <f>+F23+F35+F43+F52</f>
        <v>310165897</v>
      </c>
      <c r="G55" s="39">
        <f>+G23+G35+G43+G52</f>
        <v>0</v>
      </c>
      <c r="H55" s="23"/>
    </row>
  </sheetData>
  <mergeCells count="10">
    <mergeCell ref="D52:E52"/>
    <mergeCell ref="C13:H14"/>
    <mergeCell ref="D55:E55"/>
    <mergeCell ref="B7:C7"/>
    <mergeCell ref="B8:C8"/>
    <mergeCell ref="B13:B14"/>
    <mergeCell ref="C11:H11"/>
    <mergeCell ref="D43:E43"/>
    <mergeCell ref="D35:E35"/>
    <mergeCell ref="D23:E23"/>
  </mergeCells>
  <pageMargins left="0.7" right="0.7" top="0.75" bottom="0.75" header="0.3" footer="0.3"/>
  <pageSetup paperSize="5" scale="63" fitToHeight="0" orientation="landscape" r:id="rId1"/>
  <ignoredErrors>
    <ignoredError sqref="D25" numberStoredAsText="1"/>
    <ignoredError sqref="F52:G52 G43"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Glosa 10 - 1er. Trimestre 2024</vt:lpstr>
    </vt:vector>
  </TitlesOfParts>
  <Company>subdere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squiroz</dc:creator>
  <cp:lastModifiedBy>Francisca Duque Cañete</cp:lastModifiedBy>
  <cp:lastPrinted>2024-05-10T20:47:41Z</cp:lastPrinted>
  <dcterms:created xsi:type="dcterms:W3CDTF">2008-04-29T16:22:01Z</dcterms:created>
  <dcterms:modified xsi:type="dcterms:W3CDTF">2024-05-10T20:47:45Z</dcterms:modified>
</cp:coreProperties>
</file>