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ownloads\"/>
    </mc:Choice>
  </mc:AlternateContent>
  <bookViews>
    <workbookView xWindow="0" yWindow="0" windowWidth="28800" windowHeight="8610"/>
  </bookViews>
  <sheets>
    <sheet name="3ER TRIMESTRE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17" l="1"/>
  <c r="C80" i="17"/>
  <c r="C70" i="17"/>
  <c r="C65" i="17"/>
  <c r="C61" i="17"/>
  <c r="C56" i="17"/>
  <c r="F52" i="17" l="1"/>
  <c r="C52" i="17"/>
  <c r="F50" i="17"/>
  <c r="C50" i="17"/>
  <c r="F48" i="17"/>
  <c r="C48" i="17"/>
  <c r="C36" i="17"/>
  <c r="F36" i="17"/>
  <c r="F34" i="17"/>
  <c r="C34" i="17"/>
</calcChain>
</file>

<file path=xl/sharedStrings.xml><?xml version="1.0" encoding="utf-8"?>
<sst xmlns="http://schemas.openxmlformats.org/spreadsheetml/2006/main" count="144" uniqueCount="71">
  <si>
    <t>Requerimiento:</t>
  </si>
  <si>
    <t>Periodicidad:</t>
  </si>
  <si>
    <t>Trimestralmente</t>
  </si>
  <si>
    <t>Región</t>
  </si>
  <si>
    <t>Adicionalmente, dicha Subsecretaría deberá publicar trimestralmente en su página web el criterio y distribución de los recursos entre regiones y la cartera de proyectos que con ellos se financie.</t>
  </si>
  <si>
    <t>Glosa 15</t>
  </si>
  <si>
    <t>Glosas Gobiernos Regionales</t>
  </si>
  <si>
    <t>Código</t>
  </si>
  <si>
    <t>Monto distribuido (M$)</t>
  </si>
  <si>
    <t>Coquimbo</t>
  </si>
  <si>
    <t>O’Higgins</t>
  </si>
  <si>
    <t xml:space="preserve">Arica y Parinacota </t>
  </si>
  <si>
    <t>Contratación de 3 profesionales en  apoyo al plan de Territorios Rezagados.</t>
  </si>
  <si>
    <t xml:space="preserve">Viáticos </t>
  </si>
  <si>
    <t>Alimentos y bebidas</t>
  </si>
  <si>
    <t>Textiles, vestuario y calzado</t>
  </si>
  <si>
    <t>Combustible (Vehículos)</t>
  </si>
  <si>
    <t xml:space="preserve">Publicidad y difusión </t>
  </si>
  <si>
    <t>Servicios Generales (Pasajes)</t>
  </si>
  <si>
    <t>Servicios de producción y desarrollo de eventos</t>
  </si>
  <si>
    <t>Materiales de uso o consumo</t>
  </si>
  <si>
    <t>Publicidad y difusión</t>
  </si>
  <si>
    <t>Servicios técnicos y profesionales</t>
  </si>
  <si>
    <t>Programas informáticos</t>
  </si>
  <si>
    <t>N/A</t>
  </si>
  <si>
    <t>Subtotal (M$)</t>
  </si>
  <si>
    <t>Metropolitana</t>
  </si>
  <si>
    <t>SUBDERE</t>
  </si>
  <si>
    <t>Bienes y servicios de consumo</t>
  </si>
  <si>
    <t>Tarapacá</t>
  </si>
  <si>
    <t>Antofagasta</t>
  </si>
  <si>
    <t>Maule</t>
  </si>
  <si>
    <t>Ñuble</t>
  </si>
  <si>
    <t>Biobío</t>
  </si>
  <si>
    <t>Araucanía</t>
  </si>
  <si>
    <t>Magallanes</t>
  </si>
  <si>
    <t>Materiales de Uso o Consumo.</t>
  </si>
  <si>
    <t>Publicidad y Difusión </t>
  </si>
  <si>
    <t>Servicios Generales.</t>
  </si>
  <si>
    <t>Bienes y Servicios de Consumo.</t>
  </si>
  <si>
    <t>Publicidad y Difusión.</t>
  </si>
  <si>
    <t>Materiales de Uso o consumo.</t>
  </si>
  <si>
    <t>Servicios Técnicos y Profesionales.</t>
  </si>
  <si>
    <t>Arriendo de Vehículos.</t>
  </si>
  <si>
    <t>Contratación de 6 profesionales de apoyo al Plan de Territorios Rezagados</t>
  </si>
  <si>
    <t>Viáticos.</t>
  </si>
  <si>
    <t xml:space="preserve">Inversión regional </t>
  </si>
  <si>
    <t>Monto ejecutado (M$)</t>
  </si>
  <si>
    <t>Cartera/ proyectos</t>
  </si>
  <si>
    <t>Apoyo en la recuperación de las Mipymes, en las comunas de Andacollo, La Higuera, Vicuña y Rio Hurtado</t>
  </si>
  <si>
    <t>Transferencia Desarrollo para Mypes, Emprendedores y Grupos Empresariales, Territorio Viento Norte Zonas Rezagadas, Región de Coquimbo</t>
  </si>
  <si>
    <t>Programa para la Agricultura Familiar Campesina Sustentable en las Comunas de Zonas Rezagadas (Plan Elqui - Limarí)</t>
  </si>
  <si>
    <t>Transferencia Fortalecimiento de las Capacidades Exportadoras de Empresas en Zonas Rezagadas</t>
  </si>
  <si>
    <t>Transferencia Apoyo a la inversión</t>
  </si>
  <si>
    <t>Transferencia Apoyo a Empleabilidad y Competencias Laborales en Zonas Rezagadas</t>
  </si>
  <si>
    <t>Construcción Infraestructura Habilitante Multipropósito Cerros Pelados, Curanipe</t>
  </si>
  <si>
    <t>Construcción PMB Cuatro Tubos y Santa Carolina</t>
  </si>
  <si>
    <t>Construcción Saneamiento Sanitario Integral Llico, Comuna de Arauco</t>
  </si>
  <si>
    <t>Construcción Mercado Municipal de Arauco</t>
  </si>
  <si>
    <t>Los Lagos</t>
  </si>
  <si>
    <t>Estudio y Caracterización de los RSD y su Gestión en Zonas de Rezago</t>
  </si>
  <si>
    <t>Programa de Fomento Productivo para Caleta Inio</t>
  </si>
  <si>
    <t>Programa para la Alfabetización Digital en Zonas de Rezago</t>
  </si>
  <si>
    <t>Programa para el Abastecimiento Alternativo de Agua Potable en Zonas de Rezago</t>
  </si>
  <si>
    <t>Construcción Biblioteca Pública Municipal de Putre</t>
  </si>
  <si>
    <t>Tercer Trimestre 2023</t>
  </si>
  <si>
    <t>Atacama</t>
  </si>
  <si>
    <t>Distribuido a Proyectos</t>
  </si>
  <si>
    <t>Distribuido a Gastos operacionales</t>
  </si>
  <si>
    <t>M$</t>
  </si>
  <si>
    <t>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</si>
</sst>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justify"/>
    </xf>
    <xf numFmtId="164" fontId="1" fillId="0" borderId="0" xfId="0" applyNumberFormat="1" applyFont="1" applyAlignment="1">
      <alignment horizontal="left" vertical="justify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2" borderId="0" xfId="0" applyFont="1" applyFill="1" applyBorder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vertical="justify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/>
    <xf numFmtId="0" fontId="3" fillId="4" borderId="1" xfId="0" applyFont="1" applyFill="1" applyBorder="1"/>
    <xf numFmtId="3" fontId="7" fillId="4" borderId="1" xfId="0" applyNumberFormat="1" applyFont="1" applyFill="1" applyBorder="1"/>
    <xf numFmtId="3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/>
    </xf>
    <xf numFmtId="0" fontId="4" fillId="0" borderId="5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6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19527" name="1 Imagen">
          <a:extLst>
            <a:ext uri="{FF2B5EF4-FFF2-40B4-BE49-F238E27FC236}">
              <a16:creationId xmlns:a16="http://schemas.microsoft.com/office/drawing/2014/main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F81"/>
  <sheetViews>
    <sheetView tabSelected="1" workbookViewId="0">
      <selection activeCell="E86" sqref="E86"/>
    </sheetView>
  </sheetViews>
  <sheetFormatPr baseColWidth="10" defaultRowHeight="12.75" x14ac:dyDescent="0.2"/>
  <cols>
    <col min="1" max="1" width="11.42578125" style="9"/>
    <col min="2" max="3" width="22.28515625" style="9" customWidth="1"/>
    <col min="4" max="4" width="12.7109375" style="9" customWidth="1"/>
    <col min="5" max="5" width="39.5703125" style="9" customWidth="1"/>
    <col min="6" max="6" width="25.7109375" style="9" customWidth="1"/>
    <col min="7" max="16384" width="11.42578125" style="9"/>
  </cols>
  <sheetData>
    <row r="7" spans="2:6" x14ac:dyDescent="0.2">
      <c r="B7" s="47" t="s">
        <v>65</v>
      </c>
      <c r="C7" s="47"/>
      <c r="D7" s="11"/>
      <c r="E7" s="1"/>
      <c r="F7" s="1"/>
    </row>
    <row r="8" spans="2:6" x14ac:dyDescent="0.2">
      <c r="B8" s="48" t="s">
        <v>6</v>
      </c>
      <c r="C8" s="48"/>
      <c r="D8" s="12"/>
      <c r="E8" s="1"/>
      <c r="F8" s="1"/>
    </row>
    <row r="9" spans="2:6" x14ac:dyDescent="0.2">
      <c r="B9" s="8" t="s">
        <v>5</v>
      </c>
      <c r="C9" s="8"/>
      <c r="D9" s="12"/>
      <c r="E9" s="1"/>
      <c r="F9" s="1"/>
    </row>
    <row r="10" spans="2:6" x14ac:dyDescent="0.2">
      <c r="B10" s="49"/>
      <c r="C10" s="49"/>
      <c r="D10" s="49"/>
      <c r="E10" s="50"/>
      <c r="F10" s="10"/>
    </row>
    <row r="11" spans="2:6" x14ac:dyDescent="0.2">
      <c r="B11" s="2"/>
      <c r="C11" s="2"/>
      <c r="D11" s="2"/>
      <c r="E11" s="1"/>
      <c r="F11" s="1"/>
    </row>
    <row r="12" spans="2:6" ht="12.75" customHeight="1" x14ac:dyDescent="0.2">
      <c r="B12" s="51" t="s">
        <v>0</v>
      </c>
      <c r="C12" s="52" t="s">
        <v>4</v>
      </c>
      <c r="D12" s="52"/>
      <c r="E12" s="52"/>
      <c r="F12" s="52"/>
    </row>
    <row r="13" spans="2:6" x14ac:dyDescent="0.2">
      <c r="B13" s="51"/>
      <c r="C13" s="52"/>
      <c r="D13" s="52"/>
      <c r="E13" s="52"/>
      <c r="F13" s="52"/>
    </row>
    <row r="14" spans="2:6" x14ac:dyDescent="0.2">
      <c r="B14" s="51"/>
      <c r="C14" s="52"/>
      <c r="D14" s="52"/>
      <c r="E14" s="52"/>
      <c r="F14" s="52"/>
    </row>
    <row r="15" spans="2:6" x14ac:dyDescent="0.2">
      <c r="B15" s="2"/>
      <c r="C15" s="3"/>
      <c r="D15" s="3"/>
      <c r="E15" s="4"/>
      <c r="F15" s="4"/>
    </row>
    <row r="16" spans="2:6" ht="12.75" customHeight="1" x14ac:dyDescent="0.2">
      <c r="B16" s="51" t="s">
        <v>1</v>
      </c>
      <c r="C16" s="52" t="s">
        <v>2</v>
      </c>
      <c r="D16" s="52"/>
      <c r="E16" s="52"/>
      <c r="F16" s="52"/>
    </row>
    <row r="17" spans="2:6" ht="48.75" customHeight="1" x14ac:dyDescent="0.2">
      <c r="B17" s="51"/>
      <c r="C17" s="52"/>
      <c r="D17" s="52"/>
      <c r="E17" s="52"/>
      <c r="F17" s="52"/>
    </row>
    <row r="18" spans="2:6" x14ac:dyDescent="0.2">
      <c r="B18" s="5"/>
      <c r="C18" s="6"/>
      <c r="D18" s="6"/>
      <c r="E18" s="6"/>
      <c r="F18" s="6"/>
    </row>
    <row r="19" spans="2:6" x14ac:dyDescent="0.2">
      <c r="B19" s="7"/>
      <c r="C19" s="7"/>
      <c r="D19" s="7"/>
      <c r="E19" s="1"/>
      <c r="F19" s="1"/>
    </row>
    <row r="20" spans="2:6" ht="25.5" x14ac:dyDescent="0.2">
      <c r="B20" s="15" t="s">
        <v>3</v>
      </c>
      <c r="C20" s="16" t="s">
        <v>8</v>
      </c>
      <c r="D20" s="16" t="s">
        <v>7</v>
      </c>
      <c r="E20" s="15" t="s">
        <v>48</v>
      </c>
      <c r="F20" s="16" t="s">
        <v>47</v>
      </c>
    </row>
    <row r="21" spans="2:6" ht="41.25" customHeight="1" x14ac:dyDescent="0.2">
      <c r="B21" s="42" t="s">
        <v>26</v>
      </c>
      <c r="C21" s="18">
        <v>60000</v>
      </c>
      <c r="D21" s="14" t="s">
        <v>24</v>
      </c>
      <c r="E21" s="17" t="s">
        <v>12</v>
      </c>
      <c r="F21" s="18">
        <v>0</v>
      </c>
    </row>
    <row r="22" spans="2:6" ht="15" x14ac:dyDescent="0.2">
      <c r="B22" s="43"/>
      <c r="C22" s="18">
        <v>2700</v>
      </c>
      <c r="D22" s="14" t="s">
        <v>24</v>
      </c>
      <c r="E22" s="17" t="s">
        <v>13</v>
      </c>
      <c r="F22" s="18">
        <v>0</v>
      </c>
    </row>
    <row r="23" spans="2:6" ht="15" x14ac:dyDescent="0.2">
      <c r="B23" s="44"/>
      <c r="C23" s="18">
        <v>1000</v>
      </c>
      <c r="D23" s="14" t="s">
        <v>24</v>
      </c>
      <c r="E23" s="17" t="s">
        <v>14</v>
      </c>
      <c r="F23" s="18">
        <v>0</v>
      </c>
    </row>
    <row r="24" spans="2:6" ht="15" x14ac:dyDescent="0.2">
      <c r="B24" s="42" t="s">
        <v>9</v>
      </c>
      <c r="C24" s="18">
        <v>400</v>
      </c>
      <c r="D24" s="14" t="s">
        <v>24</v>
      </c>
      <c r="E24" s="17" t="s">
        <v>15</v>
      </c>
      <c r="F24" s="18">
        <v>0</v>
      </c>
    </row>
    <row r="25" spans="2:6" ht="15" x14ac:dyDescent="0.2">
      <c r="B25" s="43"/>
      <c r="C25" s="18">
        <v>600</v>
      </c>
      <c r="D25" s="14" t="s">
        <v>24</v>
      </c>
      <c r="E25" s="17" t="s">
        <v>16</v>
      </c>
      <c r="F25" s="18">
        <v>0</v>
      </c>
    </row>
    <row r="26" spans="2:6" ht="15" x14ac:dyDescent="0.2">
      <c r="B26" s="43"/>
      <c r="C26" s="18">
        <v>1200</v>
      </c>
      <c r="D26" s="14" t="s">
        <v>24</v>
      </c>
      <c r="E26" s="17" t="s">
        <v>17</v>
      </c>
      <c r="F26" s="18">
        <v>0</v>
      </c>
    </row>
    <row r="27" spans="2:6" ht="15" x14ac:dyDescent="0.2">
      <c r="B27" s="44"/>
      <c r="C27" s="18">
        <v>100</v>
      </c>
      <c r="D27" s="14" t="s">
        <v>24</v>
      </c>
      <c r="E27" s="17" t="s">
        <v>18</v>
      </c>
      <c r="F27" s="18">
        <v>0</v>
      </c>
    </row>
    <row r="28" spans="2:6" ht="25.5" x14ac:dyDescent="0.2">
      <c r="B28" s="17" t="s">
        <v>10</v>
      </c>
      <c r="C28" s="18">
        <v>3500</v>
      </c>
      <c r="D28" s="14" t="s">
        <v>24</v>
      </c>
      <c r="E28" s="17" t="s">
        <v>19</v>
      </c>
      <c r="F28" s="18">
        <v>0</v>
      </c>
    </row>
    <row r="29" spans="2:6" ht="15" x14ac:dyDescent="0.2">
      <c r="B29" s="42" t="s">
        <v>11</v>
      </c>
      <c r="C29" s="18">
        <v>480</v>
      </c>
      <c r="D29" s="14" t="s">
        <v>24</v>
      </c>
      <c r="E29" s="17" t="s">
        <v>15</v>
      </c>
      <c r="F29" s="18">
        <v>0</v>
      </c>
    </row>
    <row r="30" spans="2:6" ht="15" x14ac:dyDescent="0.2">
      <c r="B30" s="43"/>
      <c r="C30" s="18">
        <v>200</v>
      </c>
      <c r="D30" s="14" t="s">
        <v>24</v>
      </c>
      <c r="E30" s="17" t="s">
        <v>20</v>
      </c>
      <c r="F30" s="18">
        <v>0</v>
      </c>
    </row>
    <row r="31" spans="2:6" ht="15" x14ac:dyDescent="0.2">
      <c r="B31" s="43"/>
      <c r="C31" s="18">
        <v>1500</v>
      </c>
      <c r="D31" s="14" t="s">
        <v>24</v>
      </c>
      <c r="E31" s="17" t="s">
        <v>21</v>
      </c>
      <c r="F31" s="18">
        <v>0</v>
      </c>
    </row>
    <row r="32" spans="2:6" ht="15" x14ac:dyDescent="0.2">
      <c r="B32" s="43"/>
      <c r="C32" s="18">
        <v>400</v>
      </c>
      <c r="D32" s="14" t="s">
        <v>24</v>
      </c>
      <c r="E32" s="17" t="s">
        <v>22</v>
      </c>
      <c r="F32" s="18">
        <v>0</v>
      </c>
    </row>
    <row r="33" spans="2:6" ht="15" x14ac:dyDescent="0.2">
      <c r="B33" s="43"/>
      <c r="C33" s="18">
        <v>420</v>
      </c>
      <c r="D33" s="14" t="s">
        <v>24</v>
      </c>
      <c r="E33" s="17" t="s">
        <v>23</v>
      </c>
      <c r="F33" s="18">
        <v>0</v>
      </c>
    </row>
    <row r="34" spans="2:6" x14ac:dyDescent="0.2">
      <c r="B34" s="23" t="s">
        <v>25</v>
      </c>
      <c r="C34" s="21">
        <f>SUM(C21:C33)</f>
        <v>72500</v>
      </c>
      <c r="D34" s="20"/>
      <c r="E34" s="24" t="s">
        <v>25</v>
      </c>
      <c r="F34" s="22">
        <f>SUM(F21:F33)</f>
        <v>0</v>
      </c>
    </row>
    <row r="35" spans="2:6" ht="15" x14ac:dyDescent="0.2">
      <c r="B35" s="13" t="s">
        <v>27</v>
      </c>
      <c r="C35" s="19">
        <v>120000</v>
      </c>
      <c r="D35" s="14" t="s">
        <v>24</v>
      </c>
      <c r="E35" s="13" t="s">
        <v>28</v>
      </c>
      <c r="F35" s="19">
        <v>22494</v>
      </c>
    </row>
    <row r="36" spans="2:6" x14ac:dyDescent="0.2">
      <c r="B36" s="24" t="s">
        <v>25</v>
      </c>
      <c r="C36" s="21">
        <f>SUM(C35)</f>
        <v>120000</v>
      </c>
      <c r="D36" s="20"/>
      <c r="E36" s="24" t="s">
        <v>25</v>
      </c>
      <c r="F36" s="22">
        <f>F35</f>
        <v>22494</v>
      </c>
    </row>
    <row r="37" spans="2:6" ht="15" x14ac:dyDescent="0.2">
      <c r="B37" s="45" t="s">
        <v>29</v>
      </c>
      <c r="C37" s="25">
        <v>250</v>
      </c>
      <c r="D37" s="14" t="s">
        <v>24</v>
      </c>
      <c r="E37" s="28" t="s">
        <v>36</v>
      </c>
      <c r="F37" s="25">
        <v>0</v>
      </c>
    </row>
    <row r="38" spans="2:6" ht="15" x14ac:dyDescent="0.2">
      <c r="B38" s="46"/>
      <c r="C38" s="26">
        <v>1100</v>
      </c>
      <c r="D38" s="14" t="s">
        <v>24</v>
      </c>
      <c r="E38" s="28" t="s">
        <v>37</v>
      </c>
      <c r="F38" s="26">
        <v>0</v>
      </c>
    </row>
    <row r="39" spans="2:6" ht="15" x14ac:dyDescent="0.2">
      <c r="B39" s="41"/>
      <c r="C39" s="26">
        <v>1650</v>
      </c>
      <c r="D39" s="14" t="s">
        <v>24</v>
      </c>
      <c r="E39" s="28" t="s">
        <v>38</v>
      </c>
      <c r="F39" s="26">
        <v>0</v>
      </c>
    </row>
    <row r="40" spans="2:6" ht="15" x14ac:dyDescent="0.2">
      <c r="B40" s="40" t="s">
        <v>30</v>
      </c>
      <c r="C40" s="25">
        <v>800</v>
      </c>
      <c r="D40" s="14" t="s">
        <v>24</v>
      </c>
      <c r="E40" s="28" t="s">
        <v>39</v>
      </c>
      <c r="F40" s="25">
        <v>0</v>
      </c>
    </row>
    <row r="41" spans="2:6" ht="15" x14ac:dyDescent="0.2">
      <c r="B41" s="41"/>
      <c r="C41" s="26">
        <v>2200</v>
      </c>
      <c r="D41" s="14" t="s">
        <v>24</v>
      </c>
      <c r="E41" s="28" t="s">
        <v>40</v>
      </c>
      <c r="F41" s="26">
        <v>0</v>
      </c>
    </row>
    <row r="42" spans="2:6" ht="15" x14ac:dyDescent="0.2">
      <c r="B42" s="40" t="s">
        <v>31</v>
      </c>
      <c r="C42" s="26">
        <v>3000</v>
      </c>
      <c r="D42" s="14" t="s">
        <v>24</v>
      </c>
      <c r="E42" s="28" t="s">
        <v>41</v>
      </c>
      <c r="F42" s="26">
        <v>0</v>
      </c>
    </row>
    <row r="43" spans="2:6" ht="15" x14ac:dyDescent="0.2">
      <c r="B43" s="41"/>
      <c r="C43" s="26">
        <v>30000</v>
      </c>
      <c r="D43" s="14" t="s">
        <v>24</v>
      </c>
      <c r="E43" s="28" t="s">
        <v>42</v>
      </c>
      <c r="F43" s="26">
        <v>0</v>
      </c>
    </row>
    <row r="44" spans="2:6" ht="15" x14ac:dyDescent="0.2">
      <c r="B44" s="27" t="s">
        <v>32</v>
      </c>
      <c r="C44" s="26">
        <v>3000</v>
      </c>
      <c r="D44" s="14" t="s">
        <v>24</v>
      </c>
      <c r="E44" s="28" t="s">
        <v>43</v>
      </c>
      <c r="F44" s="26">
        <v>0</v>
      </c>
    </row>
    <row r="45" spans="2:6" ht="15" x14ac:dyDescent="0.2">
      <c r="B45" s="27" t="s">
        <v>33</v>
      </c>
      <c r="C45" s="26">
        <v>6000</v>
      </c>
      <c r="D45" s="14" t="s">
        <v>24</v>
      </c>
      <c r="E45" s="28" t="s">
        <v>38</v>
      </c>
      <c r="F45" s="26">
        <v>0</v>
      </c>
    </row>
    <row r="46" spans="2:6" ht="25.5" x14ac:dyDescent="0.2">
      <c r="B46" s="27" t="s">
        <v>34</v>
      </c>
      <c r="C46" s="26">
        <v>60000</v>
      </c>
      <c r="D46" s="14" t="s">
        <v>24</v>
      </c>
      <c r="E46" s="28" t="s">
        <v>44</v>
      </c>
      <c r="F46" s="26">
        <v>0</v>
      </c>
    </row>
    <row r="47" spans="2:6" ht="15" x14ac:dyDescent="0.2">
      <c r="B47" s="27" t="s">
        <v>35</v>
      </c>
      <c r="C47" s="26">
        <v>2050</v>
      </c>
      <c r="D47" s="14" t="s">
        <v>24</v>
      </c>
      <c r="E47" s="28" t="s">
        <v>45</v>
      </c>
      <c r="F47" s="26">
        <v>0</v>
      </c>
    </row>
    <row r="48" spans="2:6" x14ac:dyDescent="0.2">
      <c r="B48" s="24" t="s">
        <v>25</v>
      </c>
      <c r="C48" s="21">
        <f>SUM(C37:C47)</f>
        <v>110050</v>
      </c>
      <c r="D48" s="20"/>
      <c r="E48" s="24" t="s">
        <v>25</v>
      </c>
      <c r="F48" s="22">
        <f>SUM(F37:F47)</f>
        <v>0</v>
      </c>
    </row>
    <row r="49" spans="2:6" ht="15" x14ac:dyDescent="0.2">
      <c r="B49" s="13" t="s">
        <v>27</v>
      </c>
      <c r="C49" s="19">
        <v>21000</v>
      </c>
      <c r="D49" s="14" t="s">
        <v>24</v>
      </c>
      <c r="E49" s="13" t="s">
        <v>28</v>
      </c>
      <c r="F49" s="19">
        <v>9419</v>
      </c>
    </row>
    <row r="50" spans="2:6" x14ac:dyDescent="0.2">
      <c r="B50" s="24" t="s">
        <v>25</v>
      </c>
      <c r="C50" s="21">
        <f>SUM(C49)</f>
        <v>21000</v>
      </c>
      <c r="D50" s="20"/>
      <c r="E50" s="24" t="s">
        <v>25</v>
      </c>
      <c r="F50" s="22">
        <f>F49</f>
        <v>9419</v>
      </c>
    </row>
    <row r="51" spans="2:6" x14ac:dyDescent="0.2">
      <c r="B51" s="27" t="s">
        <v>34</v>
      </c>
      <c r="C51" s="29">
        <v>1000000</v>
      </c>
      <c r="D51" s="13"/>
      <c r="E51" s="13" t="s">
        <v>46</v>
      </c>
      <c r="F51" s="13">
        <v>0</v>
      </c>
    </row>
    <row r="52" spans="2:6" x14ac:dyDescent="0.2">
      <c r="B52" s="24" t="s">
        <v>25</v>
      </c>
      <c r="C52" s="21">
        <f>SUM(C51)</f>
        <v>1000000</v>
      </c>
      <c r="D52" s="20"/>
      <c r="E52" s="24" t="s">
        <v>25</v>
      </c>
      <c r="F52" s="22">
        <f>F51</f>
        <v>0</v>
      </c>
    </row>
    <row r="53" spans="2:6" ht="38.25" x14ac:dyDescent="0.2">
      <c r="B53" s="17" t="s">
        <v>9</v>
      </c>
      <c r="C53" s="19">
        <v>900000</v>
      </c>
      <c r="D53" s="13">
        <v>40039511</v>
      </c>
      <c r="E53" s="17" t="s">
        <v>49</v>
      </c>
      <c r="F53" s="13">
        <v>0</v>
      </c>
    </row>
    <row r="54" spans="2:6" ht="51" x14ac:dyDescent="0.2">
      <c r="B54" s="17" t="s">
        <v>9</v>
      </c>
      <c r="C54" s="19">
        <v>600000</v>
      </c>
      <c r="D54" s="13">
        <v>40046475</v>
      </c>
      <c r="E54" s="17" t="s">
        <v>50</v>
      </c>
      <c r="F54" s="13">
        <v>0</v>
      </c>
    </row>
    <row r="55" spans="2:6" ht="38.25" x14ac:dyDescent="0.2">
      <c r="B55" s="17" t="s">
        <v>9</v>
      </c>
      <c r="C55" s="19">
        <v>400000</v>
      </c>
      <c r="D55" s="13">
        <v>40051959</v>
      </c>
      <c r="E55" s="17" t="s">
        <v>51</v>
      </c>
      <c r="F55" s="13">
        <v>0</v>
      </c>
    </row>
    <row r="56" spans="2:6" x14ac:dyDescent="0.2">
      <c r="B56" s="24" t="s">
        <v>25</v>
      </c>
      <c r="C56" s="21">
        <f>SUM(C53:C55)</f>
        <v>1900000</v>
      </c>
      <c r="D56" s="20"/>
      <c r="E56" s="24" t="s">
        <v>25</v>
      </c>
      <c r="F56" s="22">
        <v>0</v>
      </c>
    </row>
    <row r="57" spans="2:6" ht="38.25" x14ac:dyDescent="0.2">
      <c r="B57" s="17" t="s">
        <v>31</v>
      </c>
      <c r="C57" s="19">
        <v>63028</v>
      </c>
      <c r="D57" s="13">
        <v>40012785</v>
      </c>
      <c r="E57" s="17" t="s">
        <v>52</v>
      </c>
      <c r="F57" s="13">
        <v>0</v>
      </c>
    </row>
    <row r="58" spans="2:6" x14ac:dyDescent="0.2">
      <c r="B58" s="17" t="s">
        <v>31</v>
      </c>
      <c r="C58" s="19">
        <v>20027</v>
      </c>
      <c r="D58" s="13">
        <v>40015776</v>
      </c>
      <c r="E58" s="17" t="s">
        <v>53</v>
      </c>
      <c r="F58" s="13">
        <v>0</v>
      </c>
    </row>
    <row r="59" spans="2:6" ht="38.25" x14ac:dyDescent="0.2">
      <c r="B59" s="17" t="s">
        <v>31</v>
      </c>
      <c r="C59" s="19">
        <v>292741</v>
      </c>
      <c r="D59" s="13">
        <v>40015785</v>
      </c>
      <c r="E59" s="17" t="s">
        <v>54</v>
      </c>
      <c r="F59" s="13">
        <v>0</v>
      </c>
    </row>
    <row r="60" spans="2:6" ht="25.5" x14ac:dyDescent="0.2">
      <c r="B60" s="17" t="s">
        <v>31</v>
      </c>
      <c r="C60" s="19">
        <v>101900</v>
      </c>
      <c r="D60" s="13">
        <v>40026386</v>
      </c>
      <c r="E60" s="17" t="s">
        <v>55</v>
      </c>
      <c r="F60" s="13">
        <v>0</v>
      </c>
    </row>
    <row r="61" spans="2:6" x14ac:dyDescent="0.2">
      <c r="B61" s="24" t="s">
        <v>25</v>
      </c>
      <c r="C61" s="21">
        <f>SUM(C57:C60)</f>
        <v>477696</v>
      </c>
      <c r="D61" s="20"/>
      <c r="E61" s="24" t="s">
        <v>25</v>
      </c>
      <c r="F61" s="22">
        <v>0</v>
      </c>
    </row>
    <row r="62" spans="2:6" ht="25.5" x14ac:dyDescent="0.2">
      <c r="B62" s="17" t="s">
        <v>33</v>
      </c>
      <c r="C62" s="19">
        <v>400000</v>
      </c>
      <c r="D62" s="13">
        <v>30462426</v>
      </c>
      <c r="E62" s="17" t="s">
        <v>56</v>
      </c>
      <c r="F62" s="13">
        <v>0</v>
      </c>
    </row>
    <row r="63" spans="2:6" ht="25.5" x14ac:dyDescent="0.2">
      <c r="B63" s="17" t="s">
        <v>33</v>
      </c>
      <c r="C63" s="19">
        <v>400000</v>
      </c>
      <c r="D63" s="13">
        <v>30069769</v>
      </c>
      <c r="E63" s="17" t="s">
        <v>57</v>
      </c>
      <c r="F63" s="13">
        <v>0</v>
      </c>
    </row>
    <row r="64" spans="2:6" x14ac:dyDescent="0.2">
      <c r="B64" s="17" t="s">
        <v>33</v>
      </c>
      <c r="C64" s="19">
        <v>350000</v>
      </c>
      <c r="D64" s="13">
        <v>20189588</v>
      </c>
      <c r="E64" s="17" t="s">
        <v>58</v>
      </c>
      <c r="F64" s="13">
        <v>0</v>
      </c>
    </row>
    <row r="65" spans="2:6" x14ac:dyDescent="0.2">
      <c r="B65" s="24" t="s">
        <v>25</v>
      </c>
      <c r="C65" s="21">
        <f>SUM(C62:C64)</f>
        <v>1150000</v>
      </c>
      <c r="D65" s="20"/>
      <c r="E65" s="24" t="s">
        <v>25</v>
      </c>
      <c r="F65" s="22">
        <v>0</v>
      </c>
    </row>
    <row r="66" spans="2:6" ht="25.5" x14ac:dyDescent="0.2">
      <c r="B66" s="17" t="s">
        <v>59</v>
      </c>
      <c r="C66" s="19">
        <v>80864</v>
      </c>
      <c r="D66" s="13">
        <v>40032331</v>
      </c>
      <c r="E66" s="17" t="s">
        <v>60</v>
      </c>
      <c r="F66" s="13">
        <v>0</v>
      </c>
    </row>
    <row r="67" spans="2:6" ht="25.5" x14ac:dyDescent="0.2">
      <c r="B67" s="17" t="s">
        <v>59</v>
      </c>
      <c r="C67" s="19">
        <v>100000</v>
      </c>
      <c r="D67" s="13">
        <v>40032328</v>
      </c>
      <c r="E67" s="17" t="s">
        <v>61</v>
      </c>
      <c r="F67" s="13">
        <v>0</v>
      </c>
    </row>
    <row r="68" spans="2:6" ht="25.5" x14ac:dyDescent="0.2">
      <c r="B68" s="17" t="s">
        <v>59</v>
      </c>
      <c r="C68" s="19">
        <v>100000</v>
      </c>
      <c r="D68" s="13">
        <v>40032315</v>
      </c>
      <c r="E68" s="17" t="s">
        <v>62</v>
      </c>
      <c r="F68" s="13">
        <v>0</v>
      </c>
    </row>
    <row r="69" spans="2:6" ht="25.5" x14ac:dyDescent="0.2">
      <c r="B69" s="17" t="s">
        <v>59</v>
      </c>
      <c r="C69" s="19">
        <v>100000</v>
      </c>
      <c r="D69" s="13">
        <v>40032325</v>
      </c>
      <c r="E69" s="17" t="s">
        <v>63</v>
      </c>
      <c r="F69" s="13">
        <v>0</v>
      </c>
    </row>
    <row r="70" spans="2:6" x14ac:dyDescent="0.2">
      <c r="B70" s="24" t="s">
        <v>25</v>
      </c>
      <c r="C70" s="21">
        <f>SUM(C66:C69)</f>
        <v>380864</v>
      </c>
      <c r="D70" s="20"/>
      <c r="E70" s="24" t="s">
        <v>25</v>
      </c>
      <c r="F70" s="22">
        <v>0</v>
      </c>
    </row>
    <row r="71" spans="2:6" ht="25.5" x14ac:dyDescent="0.2">
      <c r="B71" s="17" t="s">
        <v>11</v>
      </c>
      <c r="C71" s="30">
        <v>204600</v>
      </c>
      <c r="D71" s="31">
        <v>40016019</v>
      </c>
      <c r="E71" s="17" t="s">
        <v>64</v>
      </c>
      <c r="F71" s="13">
        <v>0</v>
      </c>
    </row>
    <row r="72" spans="2:6" x14ac:dyDescent="0.2">
      <c r="B72" s="24" t="s">
        <v>25</v>
      </c>
      <c r="C72" s="21">
        <v>204600</v>
      </c>
      <c r="D72" s="20"/>
      <c r="E72" s="24" t="s">
        <v>25</v>
      </c>
      <c r="F72" s="22">
        <v>0</v>
      </c>
    </row>
    <row r="73" spans="2:6" x14ac:dyDescent="0.2">
      <c r="B73" s="33" t="s">
        <v>66</v>
      </c>
      <c r="C73" s="34">
        <v>1904</v>
      </c>
      <c r="D73" s="35" t="s">
        <v>24</v>
      </c>
      <c r="E73" s="33" t="s">
        <v>70</v>
      </c>
      <c r="F73" s="32">
        <v>0</v>
      </c>
    </row>
    <row r="74" spans="2:6" x14ac:dyDescent="0.2">
      <c r="B74" s="33" t="s">
        <v>66</v>
      </c>
      <c r="C74" s="34">
        <v>714</v>
      </c>
      <c r="D74" s="35" t="s">
        <v>24</v>
      </c>
      <c r="E74" s="33" t="s">
        <v>70</v>
      </c>
      <c r="F74" s="32">
        <v>0</v>
      </c>
    </row>
    <row r="75" spans="2:6" x14ac:dyDescent="0.2">
      <c r="B75" s="33" t="s">
        <v>66</v>
      </c>
      <c r="C75" s="34">
        <v>987</v>
      </c>
      <c r="D75" s="35" t="s">
        <v>24</v>
      </c>
      <c r="E75" s="33" t="s">
        <v>70</v>
      </c>
      <c r="F75" s="32">
        <v>0</v>
      </c>
    </row>
    <row r="76" spans="2:6" ht="25.5" x14ac:dyDescent="0.2">
      <c r="B76" s="33" t="s">
        <v>66</v>
      </c>
      <c r="C76" s="34">
        <v>3080</v>
      </c>
      <c r="D76" s="35" t="s">
        <v>24</v>
      </c>
      <c r="E76" s="36" t="s">
        <v>19</v>
      </c>
      <c r="F76" s="32">
        <v>0</v>
      </c>
    </row>
    <row r="77" spans="2:6" x14ac:dyDescent="0.2">
      <c r="B77" s="24"/>
      <c r="C77" s="21">
        <v>6685</v>
      </c>
      <c r="D77" s="20"/>
      <c r="E77" s="24"/>
      <c r="F77" s="22">
        <v>0</v>
      </c>
    </row>
    <row r="79" spans="2:6" x14ac:dyDescent="0.2">
      <c r="C79" s="37" t="s">
        <v>69</v>
      </c>
    </row>
    <row r="80" spans="2:6" x14ac:dyDescent="0.2">
      <c r="B80" s="13" t="s">
        <v>67</v>
      </c>
      <c r="C80" s="38">
        <f>C71+C70+C65+C61+C56+C52</f>
        <v>5113160</v>
      </c>
    </row>
    <row r="81" spans="2:3" ht="25.5" x14ac:dyDescent="0.2">
      <c r="B81" s="39" t="s">
        <v>68</v>
      </c>
      <c r="C81" s="38">
        <f>C50+C48+C36+C34+C77</f>
        <v>330235</v>
      </c>
    </row>
  </sheetData>
  <mergeCells count="13">
    <mergeCell ref="B7:C7"/>
    <mergeCell ref="B8:C8"/>
    <mergeCell ref="B10:E10"/>
    <mergeCell ref="B12:B14"/>
    <mergeCell ref="B16:B17"/>
    <mergeCell ref="C12:F14"/>
    <mergeCell ref="C16:F17"/>
    <mergeCell ref="B40:B41"/>
    <mergeCell ref="B42:B43"/>
    <mergeCell ref="B29:B33"/>
    <mergeCell ref="B21:B23"/>
    <mergeCell ref="B24:B27"/>
    <mergeCell ref="B37:B39"/>
  </mergeCells>
  <pageMargins left="0.7" right="0.7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2023-12-05T15:23:13Z</cp:lastPrinted>
  <dcterms:created xsi:type="dcterms:W3CDTF">2008-04-29T16:22:01Z</dcterms:created>
  <dcterms:modified xsi:type="dcterms:W3CDTF">2023-12-05T15:23:17Z</dcterms:modified>
</cp:coreProperties>
</file>